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hula-my.sharepoint.com/personal/palittiya_s_chula_ac_th/Documents/Desktop/รวมงานวิจัย/Ploy/WJCP submission/first revision/"/>
    </mc:Choice>
  </mc:AlternateContent>
  <xr:revisionPtr revIDLastSave="0" documentId="8_{60207DD4-EB8D-4AA0-B7AD-A97F5A619763}" xr6:coauthVersionLast="47" xr6:coauthVersionMax="47" xr10:uidLastSave="{00000000-0000-0000-0000-000000000000}"/>
  <bookViews>
    <workbookView xWindow="-98" yWindow="-98" windowWidth="21795" windowHeight="13875" xr2:uid="{7D7380BD-DAD1-4B71-8D41-1649A8688ADA}"/>
  </bookViews>
  <sheets>
    <sheet name="Relab_target-species_(1-2-4 Mo)" sheetId="1" r:id="rId1"/>
    <sheet name="Stat_target-species_P-Value" sheetId="2" r:id="rId2"/>
    <sheet name="Stat_Diversity-month_P-Value" sheetId="3" r:id="rId3"/>
  </sheets>
  <definedNames>
    <definedName name="_xlnm._FilterDatabase" localSheetId="0" hidden="1">'Relab_target-species_(1-2-4 Mo)'!$A$2:$X$113</definedName>
    <definedName name="_xlnm._FilterDatabase" localSheetId="2" hidden="1">'Stat_Diversity-month_P-Value'!$A$2:$D$2</definedName>
    <definedName name="_xlnm._FilterDatabase" localSheetId="1" hidden="1">'Stat_target-species_P-Value'!$A$2:$M$2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14" i="1" l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E114" i="1"/>
  <c r="E96" i="1"/>
  <c r="E88" i="1"/>
  <c r="E79" i="1"/>
  <c r="E69" i="1"/>
  <c r="E59" i="1"/>
  <c r="E50" i="1"/>
  <c r="E41" i="1"/>
  <c r="E32" i="1"/>
</calcChain>
</file>

<file path=xl/sharedStrings.xml><?xml version="1.0" encoding="utf-8"?>
<sst xmlns="http://schemas.openxmlformats.org/spreadsheetml/2006/main" count="504" uniqueCount="175">
  <si>
    <t>SampleCode</t>
  </si>
  <si>
    <t>PatientCode</t>
  </si>
  <si>
    <t>VisitGroup</t>
  </si>
  <si>
    <t>Treatment and Delivery mode</t>
  </si>
  <si>
    <t>Bifidobacterium breve</t>
  </si>
  <si>
    <t>Bifidobacterium longum</t>
  </si>
  <si>
    <t>Bifidobacterium pseudocatenulatum</t>
  </si>
  <si>
    <t>Lactobacillus casei</t>
  </si>
  <si>
    <t>Lactobacillus gasseri</t>
  </si>
  <si>
    <t>Lactobacillus paracasei</t>
  </si>
  <si>
    <t>Lactobacillus rhamnosus</t>
  </si>
  <si>
    <t>Lactobacillus salivarius</t>
  </si>
  <si>
    <t>Hungatella hathewayi</t>
  </si>
  <si>
    <t>Lactobacillus crispatus</t>
  </si>
  <si>
    <t>Lactobacillus fermentum</t>
  </si>
  <si>
    <t>Lactobacillus graminis</t>
  </si>
  <si>
    <t>Lactobacillus iners</t>
  </si>
  <si>
    <t>Lactobacillus johnsonii</t>
  </si>
  <si>
    <t>Lactobacillus letivazi</t>
  </si>
  <si>
    <t>Lactobacillus mucosae</t>
  </si>
  <si>
    <t>Lactobacillus pontis</t>
  </si>
  <si>
    <t>Lactobacillus reuteri</t>
  </si>
  <si>
    <t>TP-006_V2</t>
  </si>
  <si>
    <t>TP-006</t>
  </si>
  <si>
    <t>Month 1</t>
  </si>
  <si>
    <t>Placebo-CS</t>
  </si>
  <si>
    <t>TP-008_V2</t>
  </si>
  <si>
    <t>TP-008</t>
  </si>
  <si>
    <t>TP-034_V2</t>
  </si>
  <si>
    <t>TP-034</t>
  </si>
  <si>
    <t>TP-055_V2</t>
  </si>
  <si>
    <t>TP-055</t>
  </si>
  <si>
    <t>TP-088_V2</t>
  </si>
  <si>
    <t>TP-088</t>
  </si>
  <si>
    <t>TP-092_V2</t>
  </si>
  <si>
    <t>TP-092</t>
  </si>
  <si>
    <t>TP-104_V2</t>
  </si>
  <si>
    <t>TP-104</t>
  </si>
  <si>
    <t>TP-119_V2</t>
  </si>
  <si>
    <t>TP-119</t>
  </si>
  <si>
    <t>TP-128_V2</t>
  </si>
  <si>
    <t>TP-128</t>
  </si>
  <si>
    <t>TP-006_V3</t>
  </si>
  <si>
    <t>Month 2</t>
  </si>
  <si>
    <t>TP-008_V3</t>
  </si>
  <si>
    <t>TP-034_V3</t>
  </si>
  <si>
    <t>TP-055_V3</t>
  </si>
  <si>
    <t>TP-088_V3</t>
  </si>
  <si>
    <t>TP-092_V3</t>
  </si>
  <si>
    <t>TP-104_V3</t>
  </si>
  <si>
    <t>TP-119_V3</t>
  </si>
  <si>
    <t>TP-128_V3</t>
  </si>
  <si>
    <t>TP-006_V4</t>
  </si>
  <si>
    <t>Month 4</t>
  </si>
  <si>
    <t>TP-008_V4</t>
  </si>
  <si>
    <t>TP-034_V4</t>
  </si>
  <si>
    <t>TP-055_V4</t>
  </si>
  <si>
    <t>TP-088_V4</t>
  </si>
  <si>
    <t>TP-092_V4</t>
  </si>
  <si>
    <t>TP-104_V4</t>
  </si>
  <si>
    <t>TP-119_V4</t>
  </si>
  <si>
    <t>TP-128_V4</t>
  </si>
  <si>
    <t>TP-047_V2</t>
  </si>
  <si>
    <t>TP-047</t>
  </si>
  <si>
    <t>Placebo-NL</t>
  </si>
  <si>
    <t>TP-063_V2</t>
  </si>
  <si>
    <t>TP-063</t>
  </si>
  <si>
    <t>TP-064_V2</t>
  </si>
  <si>
    <t>TP-064</t>
  </si>
  <si>
    <t>TP-068_V2</t>
  </si>
  <si>
    <t>TP-068</t>
  </si>
  <si>
    <t>TP-156_V2</t>
  </si>
  <si>
    <t>TP-156</t>
  </si>
  <si>
    <t>TP-160_V2</t>
  </si>
  <si>
    <t>TP-160</t>
  </si>
  <si>
    <t>TP-196_V2</t>
  </si>
  <si>
    <t>TP-196</t>
  </si>
  <si>
    <t>TP-254_V2</t>
  </si>
  <si>
    <t>TP-254</t>
  </si>
  <si>
    <t>TP-047_V3</t>
  </si>
  <si>
    <t>TP-063_V3</t>
  </si>
  <si>
    <t>TP-064_V3</t>
  </si>
  <si>
    <t>TP-068_V3</t>
  </si>
  <si>
    <t>TP-156_V3</t>
  </si>
  <si>
    <t>TP-160_V3</t>
  </si>
  <si>
    <t>TP-196_V3</t>
  </si>
  <si>
    <t>TP-254_V3</t>
  </si>
  <si>
    <t>TP-047_V4</t>
  </si>
  <si>
    <t>TP-063_V4</t>
  </si>
  <si>
    <t>TP-064_V4</t>
  </si>
  <si>
    <t>TP-068_V4</t>
  </si>
  <si>
    <t>TP-156_V4</t>
  </si>
  <si>
    <t>TP-160_V4</t>
  </si>
  <si>
    <t>TP-196_V4</t>
  </si>
  <si>
    <t>TP-254_V4</t>
  </si>
  <si>
    <t>TP-077_V2</t>
  </si>
  <si>
    <t>TP-077</t>
  </si>
  <si>
    <t>Probiotics-CS</t>
  </si>
  <si>
    <t>TP-080_V2</t>
  </si>
  <si>
    <t>TP-080</t>
  </si>
  <si>
    <t>TP-089_V2</t>
  </si>
  <si>
    <t>TP-089</t>
  </si>
  <si>
    <t>TP-097_V2</t>
  </si>
  <si>
    <t>TP-097</t>
  </si>
  <si>
    <t>TP-145_V2</t>
  </si>
  <si>
    <t>TP-145</t>
  </si>
  <si>
    <t>TP-162_V2</t>
  </si>
  <si>
    <t>TP-162</t>
  </si>
  <si>
    <t>TP-184_V2</t>
  </si>
  <si>
    <t>TP-184</t>
  </si>
  <si>
    <t>TP-195_V2</t>
  </si>
  <si>
    <t>TP-195</t>
  </si>
  <si>
    <t>TP-231_V2</t>
  </si>
  <si>
    <t>TP-231</t>
  </si>
  <si>
    <t>TP-077_V3</t>
  </si>
  <si>
    <t>TP-080_V3</t>
  </si>
  <si>
    <t>TP-089_V3</t>
  </si>
  <si>
    <t>TP-097_V3</t>
  </si>
  <si>
    <t>TP-145_V3</t>
  </si>
  <si>
    <t>TP-162_V3</t>
  </si>
  <si>
    <t>TP-184_V3</t>
  </si>
  <si>
    <t>TP-195_V3</t>
  </si>
  <si>
    <t>TP-231_V3</t>
  </si>
  <si>
    <t>TP-077_V4</t>
  </si>
  <si>
    <t>TP-080_V4</t>
  </si>
  <si>
    <t>TP-089_V4</t>
  </si>
  <si>
    <t>TP-097_V4</t>
  </si>
  <si>
    <t>TP-145_V4</t>
  </si>
  <si>
    <t>TP-184_V4</t>
  </si>
  <si>
    <t>TP-195_V4</t>
  </si>
  <si>
    <t>TP-231_V4</t>
  </si>
  <si>
    <t>TP-014_V2</t>
  </si>
  <si>
    <t>TP-014</t>
  </si>
  <si>
    <t>Probiotics-NL</t>
  </si>
  <si>
    <t>TP-043_V2</t>
  </si>
  <si>
    <t>TP-043</t>
  </si>
  <si>
    <t>TP-070_V2</t>
  </si>
  <si>
    <t>TP-070</t>
  </si>
  <si>
    <t>TP-110_V2</t>
  </si>
  <si>
    <t>TP-110</t>
  </si>
  <si>
    <t>TP-173_V2</t>
  </si>
  <si>
    <t>TP-173</t>
  </si>
  <si>
    <t>TP-212_V2</t>
  </si>
  <si>
    <t>TP-212</t>
  </si>
  <si>
    <t>TP-235_V2</t>
  </si>
  <si>
    <t>TP-235</t>
  </si>
  <si>
    <t>TP-014_V3</t>
  </si>
  <si>
    <t>TP-030_V3</t>
  </si>
  <si>
    <t>TP-030</t>
  </si>
  <si>
    <t>TP-043_V3</t>
  </si>
  <si>
    <t>TP-070_V3</t>
  </si>
  <si>
    <t>TP-110_V3</t>
  </si>
  <si>
    <t>TP-173_V3</t>
  </si>
  <si>
    <t>TP-212_V3</t>
  </si>
  <si>
    <t>TP-235_V3</t>
  </si>
  <si>
    <t>TP-014_V4</t>
  </si>
  <si>
    <t>TP-030_V4</t>
  </si>
  <si>
    <t>TP-043_V4</t>
  </si>
  <si>
    <t>TP-070_V4</t>
  </si>
  <si>
    <t>TP-110_V4</t>
  </si>
  <si>
    <t>TP-173_V4</t>
  </si>
  <si>
    <t>TP-212_V4</t>
  </si>
  <si>
    <t>TP-235_V4</t>
  </si>
  <si>
    <t>  Month 1 vs. Month 2</t>
  </si>
  <si>
    <t>  Month 1 vs. Month 4</t>
  </si>
  <si>
    <t>  Month 2 vs. Month 4</t>
  </si>
  <si>
    <t>#NA</t>
  </si>
  <si>
    <t>Compare VisitGroup</t>
  </si>
  <si>
    <t>Chao1 index</t>
  </si>
  <si>
    <t>Shannon index</t>
  </si>
  <si>
    <t>Target species detected at months 1, 2, and 4</t>
  </si>
  <si>
    <t>Target species not detected at months 1, 2, and 4 or detected in only one sample</t>
  </si>
  <si>
    <t>P-value of multiple comparisons (sig with P &lt; 0.05 → Green; #NA → Red )</t>
  </si>
  <si>
    <t>Lactobacillus spp.</t>
  </si>
  <si>
    <t>Bifidobacterium spp.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</si>
</sst>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</font>
    <font>
      <b/>
      <sz val="12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2" borderId="1" xfId="0" applyFont="1" applyFill="1" applyBorder="1"/>
    <xf numFmtId="0" fontId="8" fillId="6" borderId="3" xfId="0" applyFont="1" applyFill="1" applyBorder="1" applyAlignment="1">
      <alignment vertical="center"/>
    </xf>
    <xf numFmtId="0" fontId="7" fillId="10" borderId="2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0" fillId="11" borderId="1" xfId="0" applyFill="1" applyBorder="1"/>
    <xf numFmtId="0" fontId="1" fillId="11" borderId="1" xfId="0" applyFont="1" applyFill="1" applyBorder="1"/>
    <xf numFmtId="0" fontId="0" fillId="11" borderId="0" xfId="0" applyFill="1"/>
    <xf numFmtId="0" fontId="1" fillId="11" borderId="0" xfId="0" applyFont="1" applyFill="1"/>
    <xf numFmtId="0" fontId="7" fillId="9" borderId="4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</cellXfs>
  <cellStyles count="1"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7B9FD-F9CB-42ED-96C6-F3CCB91239CB}">
  <dimension ref="A1:X114"/>
  <sheetViews>
    <sheetView tabSelected="1" zoomScale="70" zoomScaleNormal="70" workbookViewId="0">
      <pane xSplit="4" ySplit="2" topLeftCell="N45" activePane="bottomRight" state="frozen"/>
      <selection pane="topRight" activeCell="E1" sqref="E1"/>
      <selection pane="bottomLeft" activeCell="A3" sqref="A3"/>
      <selection pane="bottomRight" activeCell="F114" sqref="F114:X114"/>
    </sheetView>
  </sheetViews>
  <sheetFormatPr defaultRowHeight="14.25" x14ac:dyDescent="0.45"/>
  <cols>
    <col min="1" max="1" width="17.19921875" customWidth="1"/>
    <col min="2" max="2" width="17" customWidth="1"/>
    <col min="3" max="3" width="16" customWidth="1"/>
    <col min="4" max="4" width="28.53125" bestFit="1" customWidth="1"/>
    <col min="5" max="5" width="21.46484375" customWidth="1"/>
    <col min="6" max="6" width="23.86328125" customWidth="1"/>
    <col min="7" max="7" width="24.86328125" customWidth="1"/>
    <col min="8" max="8" width="26.46484375" customWidth="1"/>
    <col min="9" max="9" width="38.19921875" customWidth="1"/>
    <col min="10" max="10" width="22" customWidth="1"/>
    <col min="11" max="11" width="23.796875" customWidth="1"/>
    <col min="12" max="12" width="26.33203125" customWidth="1"/>
    <col min="13" max="13" width="27.46484375" customWidth="1"/>
    <col min="14" max="14" width="26.1328125" customWidth="1"/>
    <col min="15" max="15" width="24.1328125" bestFit="1" customWidth="1"/>
    <col min="16" max="16" width="25.6640625" bestFit="1" customWidth="1"/>
    <col min="17" max="17" width="27.46484375" bestFit="1" customWidth="1"/>
    <col min="18" max="18" width="25.19921875" bestFit="1" customWidth="1"/>
    <col min="19" max="19" width="21.6640625" bestFit="1" customWidth="1"/>
    <col min="20" max="20" width="25.6640625" bestFit="1" customWidth="1"/>
    <col min="21" max="21" width="23.86328125" bestFit="1" customWidth="1"/>
    <col min="22" max="22" width="25.53125" bestFit="1" customWidth="1"/>
    <col min="23" max="23" width="22.796875" bestFit="1" customWidth="1"/>
    <col min="24" max="24" width="23.46484375" bestFit="1" customWidth="1"/>
  </cols>
  <sheetData>
    <row r="1" spans="1:24" ht="21" x14ac:dyDescent="0.45">
      <c r="A1" s="19" t="s">
        <v>0</v>
      </c>
      <c r="B1" s="19" t="s">
        <v>1</v>
      </c>
      <c r="C1" s="19" t="s">
        <v>2</v>
      </c>
      <c r="D1" s="19" t="s">
        <v>3</v>
      </c>
      <c r="E1" s="28" t="s">
        <v>170</v>
      </c>
      <c r="F1" s="29"/>
      <c r="G1" s="29"/>
      <c r="H1" s="29"/>
      <c r="I1" s="29"/>
      <c r="J1" s="29"/>
      <c r="K1" s="29"/>
      <c r="L1" s="29"/>
      <c r="M1" s="29"/>
      <c r="N1" s="29"/>
      <c r="O1" s="29"/>
      <c r="P1" s="18" t="s">
        <v>171</v>
      </c>
      <c r="Q1" s="18"/>
      <c r="R1" s="18"/>
      <c r="S1" s="18"/>
      <c r="T1" s="18"/>
      <c r="U1" s="18"/>
      <c r="V1" s="18"/>
      <c r="W1" s="18"/>
      <c r="X1" s="18"/>
    </row>
    <row r="2" spans="1:24" ht="15.75" x14ac:dyDescent="0.45">
      <c r="A2" s="20"/>
      <c r="B2" s="20"/>
      <c r="C2" s="20"/>
      <c r="D2" s="20"/>
      <c r="E2" s="17" t="s">
        <v>173</v>
      </c>
      <c r="F2" s="17" t="s">
        <v>174</v>
      </c>
      <c r="G2" s="13" t="s">
        <v>4</v>
      </c>
      <c r="H2" s="14" t="s">
        <v>5</v>
      </c>
      <c r="I2" s="14" t="s">
        <v>6</v>
      </c>
      <c r="J2" s="14" t="s">
        <v>7</v>
      </c>
      <c r="K2" s="14" t="s">
        <v>8</v>
      </c>
      <c r="L2" s="14" t="s">
        <v>9</v>
      </c>
      <c r="M2" s="14" t="s">
        <v>10</v>
      </c>
      <c r="N2" s="14" t="s">
        <v>11</v>
      </c>
      <c r="O2" s="14" t="s">
        <v>12</v>
      </c>
      <c r="P2" s="15" t="s">
        <v>13</v>
      </c>
      <c r="Q2" s="15" t="s">
        <v>14</v>
      </c>
      <c r="R2" s="15" t="s">
        <v>15</v>
      </c>
      <c r="S2" s="15" t="s">
        <v>16</v>
      </c>
      <c r="T2" s="15" t="s">
        <v>17</v>
      </c>
      <c r="U2" s="15" t="s">
        <v>18</v>
      </c>
      <c r="V2" s="15" t="s">
        <v>19</v>
      </c>
      <c r="W2" s="15" t="s">
        <v>20</v>
      </c>
      <c r="X2" s="15" t="s">
        <v>21</v>
      </c>
    </row>
    <row r="3" spans="1:24" x14ac:dyDescent="0.45">
      <c r="A3" s="1" t="s">
        <v>22</v>
      </c>
      <c r="B3" s="1" t="s">
        <v>23</v>
      </c>
      <c r="C3" s="2" t="s">
        <v>24</v>
      </c>
      <c r="D3" s="3" t="s">
        <v>25</v>
      </c>
      <c r="E3" s="1">
        <v>0</v>
      </c>
      <c r="F3" s="1">
        <v>13.310490247759621</v>
      </c>
      <c r="G3" s="1">
        <v>8.4519416622737662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8.7243015287295727</v>
      </c>
      <c r="P3" s="11">
        <v>0</v>
      </c>
      <c r="Q3" s="11">
        <v>0</v>
      </c>
      <c r="R3" s="11">
        <v>0</v>
      </c>
      <c r="S3" s="11">
        <v>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</row>
    <row r="4" spans="1:24" x14ac:dyDescent="0.45">
      <c r="A4" s="1" t="s">
        <v>26</v>
      </c>
      <c r="B4" s="1" t="s">
        <v>27</v>
      </c>
      <c r="C4" s="2" t="s">
        <v>24</v>
      </c>
      <c r="D4" s="3" t="s">
        <v>25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</row>
    <row r="5" spans="1:24" x14ac:dyDescent="0.45">
      <c r="A5" s="1" t="s">
        <v>28</v>
      </c>
      <c r="B5" s="1" t="s">
        <v>29</v>
      </c>
      <c r="C5" s="2" t="s">
        <v>24</v>
      </c>
      <c r="D5" s="3" t="s">
        <v>25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</row>
    <row r="6" spans="1:24" x14ac:dyDescent="0.45">
      <c r="A6" s="1" t="s">
        <v>30</v>
      </c>
      <c r="B6" s="1" t="s">
        <v>31</v>
      </c>
      <c r="C6" s="2" t="s">
        <v>24</v>
      </c>
      <c r="D6" s="3" t="s">
        <v>25</v>
      </c>
      <c r="E6" s="1">
        <v>0</v>
      </c>
      <c r="F6" s="1">
        <v>8.856191004997223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</row>
    <row r="7" spans="1:24" x14ac:dyDescent="0.45">
      <c r="A7" s="1" t="s">
        <v>32</v>
      </c>
      <c r="B7" s="1" t="s">
        <v>33</v>
      </c>
      <c r="C7" s="2" t="s">
        <v>24</v>
      </c>
      <c r="D7" s="3" t="s">
        <v>25</v>
      </c>
      <c r="E7" s="1">
        <v>0</v>
      </c>
      <c r="F7" s="1">
        <v>28.268337037785411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</row>
    <row r="8" spans="1:24" x14ac:dyDescent="0.45">
      <c r="A8" s="1" t="s">
        <v>34</v>
      </c>
      <c r="B8" s="1" t="s">
        <v>35</v>
      </c>
      <c r="C8" s="2" t="s">
        <v>24</v>
      </c>
      <c r="D8" s="3" t="s">
        <v>25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</row>
    <row r="9" spans="1:24" x14ac:dyDescent="0.45">
      <c r="A9" s="1" t="s">
        <v>36</v>
      </c>
      <c r="B9" s="1" t="s">
        <v>37</v>
      </c>
      <c r="C9" s="2" t="s">
        <v>24</v>
      </c>
      <c r="D9" s="3" t="s">
        <v>25</v>
      </c>
      <c r="E9" s="1">
        <v>0</v>
      </c>
      <c r="F9" s="1">
        <v>28.684210526315791</v>
      </c>
      <c r="G9" s="1">
        <v>28.684210526315791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</row>
    <row r="10" spans="1:24" x14ac:dyDescent="0.45">
      <c r="A10" s="1" t="s">
        <v>38</v>
      </c>
      <c r="B10" s="1" t="s">
        <v>39</v>
      </c>
      <c r="C10" s="2" t="s">
        <v>24</v>
      </c>
      <c r="D10" s="3" t="s">
        <v>25</v>
      </c>
      <c r="E10" s="1">
        <v>0</v>
      </c>
      <c r="F10" s="1">
        <v>23.525469168900806</v>
      </c>
      <c r="G10" s="1">
        <v>0</v>
      </c>
      <c r="H10" s="1">
        <v>23.525469168900806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</row>
    <row r="11" spans="1:24" x14ac:dyDescent="0.45">
      <c r="A11" s="1" t="s">
        <v>40</v>
      </c>
      <c r="B11" s="1" t="s">
        <v>41</v>
      </c>
      <c r="C11" s="2" t="s">
        <v>24</v>
      </c>
      <c r="D11" s="3" t="s">
        <v>25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</row>
    <row r="12" spans="1:24" s="26" customFormat="1" x14ac:dyDescent="0.45">
      <c r="A12" s="24"/>
      <c r="B12" s="24"/>
      <c r="C12" s="24"/>
      <c r="D12" s="24"/>
      <c r="E12" s="24">
        <f>SUM(E3:E11)</f>
        <v>0</v>
      </c>
      <c r="F12" s="24">
        <f t="shared" ref="F12:X12" si="0">SUM(F3:F11)</f>
        <v>102.64469798575885</v>
      </c>
      <c r="G12" s="24">
        <f t="shared" si="0"/>
        <v>37.136152188589556</v>
      </c>
      <c r="H12" s="24">
        <f t="shared" si="0"/>
        <v>23.525469168900806</v>
      </c>
      <c r="I12" s="24">
        <f t="shared" si="0"/>
        <v>0</v>
      </c>
      <c r="J12" s="24">
        <f t="shared" si="0"/>
        <v>0</v>
      </c>
      <c r="K12" s="24">
        <f t="shared" si="0"/>
        <v>0</v>
      </c>
      <c r="L12" s="24">
        <f t="shared" si="0"/>
        <v>0</v>
      </c>
      <c r="M12" s="24">
        <f t="shared" si="0"/>
        <v>0</v>
      </c>
      <c r="N12" s="24">
        <f t="shared" si="0"/>
        <v>0</v>
      </c>
      <c r="O12" s="24">
        <f t="shared" si="0"/>
        <v>8.7243015287295727</v>
      </c>
      <c r="P12" s="25">
        <f t="shared" si="0"/>
        <v>0</v>
      </c>
      <c r="Q12" s="25">
        <f t="shared" si="0"/>
        <v>0</v>
      </c>
      <c r="R12" s="25">
        <f t="shared" si="0"/>
        <v>0</v>
      </c>
      <c r="S12" s="25">
        <f t="shared" si="0"/>
        <v>0</v>
      </c>
      <c r="T12" s="25">
        <f t="shared" si="0"/>
        <v>0</v>
      </c>
      <c r="U12" s="25">
        <f t="shared" si="0"/>
        <v>0</v>
      </c>
      <c r="V12" s="25">
        <f t="shared" si="0"/>
        <v>0</v>
      </c>
      <c r="W12" s="25">
        <f t="shared" si="0"/>
        <v>0</v>
      </c>
      <c r="X12" s="25">
        <f t="shared" si="0"/>
        <v>0</v>
      </c>
    </row>
    <row r="13" spans="1:24" x14ac:dyDescent="0.45">
      <c r="A13" s="1" t="s">
        <v>42</v>
      </c>
      <c r="B13" s="1" t="s">
        <v>23</v>
      </c>
      <c r="C13" s="4" t="s">
        <v>43</v>
      </c>
      <c r="D13" s="3" t="s">
        <v>25</v>
      </c>
      <c r="E13" s="1">
        <v>0.67488262910798125</v>
      </c>
      <c r="F13" s="1">
        <v>43.300078247261347</v>
      </c>
      <c r="G13" s="1">
        <v>42.73278560250391</v>
      </c>
      <c r="H13" s="1">
        <v>0</v>
      </c>
      <c r="I13" s="1">
        <v>0</v>
      </c>
      <c r="J13" s="1">
        <v>0</v>
      </c>
      <c r="K13" s="1">
        <v>0</v>
      </c>
      <c r="L13" s="1">
        <v>0.67488262910798125</v>
      </c>
      <c r="M13" s="1">
        <v>0</v>
      </c>
      <c r="N13" s="1">
        <v>0</v>
      </c>
      <c r="O13" s="1">
        <v>2.0442097026604067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</row>
    <row r="14" spans="1:24" x14ac:dyDescent="0.45">
      <c r="A14" s="1" t="s">
        <v>44</v>
      </c>
      <c r="B14" s="1" t="s">
        <v>27</v>
      </c>
      <c r="C14" s="4" t="s">
        <v>43</v>
      </c>
      <c r="D14" s="3" t="s">
        <v>25</v>
      </c>
      <c r="E14" s="1">
        <v>0</v>
      </c>
      <c r="F14" s="1">
        <v>36.282534719028789</v>
      </c>
      <c r="G14" s="1">
        <v>36.282534719028789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3.1362089579692816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</row>
    <row r="15" spans="1:24" x14ac:dyDescent="0.45">
      <c r="A15" s="1" t="s">
        <v>45</v>
      </c>
      <c r="B15" s="1" t="s">
        <v>29</v>
      </c>
      <c r="C15" s="4" t="s">
        <v>43</v>
      </c>
      <c r="D15" s="3" t="s">
        <v>25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</row>
    <row r="16" spans="1:24" x14ac:dyDescent="0.45">
      <c r="A16" s="1" t="s">
        <v>46</v>
      </c>
      <c r="B16" s="1" t="s">
        <v>31</v>
      </c>
      <c r="C16" s="4" t="s">
        <v>43</v>
      </c>
      <c r="D16" s="3" t="s">
        <v>25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82.518354342706743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</row>
    <row r="17" spans="1:24" x14ac:dyDescent="0.45">
      <c r="A17" s="1" t="s">
        <v>47</v>
      </c>
      <c r="B17" s="1" t="s">
        <v>33</v>
      </c>
      <c r="C17" s="4" t="s">
        <v>43</v>
      </c>
      <c r="D17" s="3" t="s">
        <v>25</v>
      </c>
      <c r="E17" s="1">
        <v>0</v>
      </c>
      <c r="F17" s="1">
        <v>1.4140411808484248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</row>
    <row r="18" spans="1:24" x14ac:dyDescent="0.45">
      <c r="A18" s="1" t="s">
        <v>48</v>
      </c>
      <c r="B18" s="1" t="s">
        <v>35</v>
      </c>
      <c r="C18" s="4" t="s">
        <v>43</v>
      </c>
      <c r="D18" s="3" t="s">
        <v>25</v>
      </c>
      <c r="E18" s="1">
        <v>0</v>
      </c>
      <c r="F18" s="1">
        <v>17.583892617449663</v>
      </c>
      <c r="G18" s="1">
        <v>17.583892617449663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</row>
    <row r="19" spans="1:24" x14ac:dyDescent="0.45">
      <c r="A19" s="1" t="s">
        <v>49</v>
      </c>
      <c r="B19" s="1" t="s">
        <v>37</v>
      </c>
      <c r="C19" s="4" t="s">
        <v>43</v>
      </c>
      <c r="D19" s="3" t="s">
        <v>25</v>
      </c>
      <c r="E19" s="1">
        <v>0</v>
      </c>
      <c r="F19" s="1">
        <v>24.888131259322396</v>
      </c>
      <c r="G19" s="1">
        <v>24.888131259322396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</row>
    <row r="20" spans="1:24" x14ac:dyDescent="0.45">
      <c r="A20" s="1" t="s">
        <v>50</v>
      </c>
      <c r="B20" s="1" t="s">
        <v>39</v>
      </c>
      <c r="C20" s="4" t="s">
        <v>43</v>
      </c>
      <c r="D20" s="3" t="s">
        <v>25</v>
      </c>
      <c r="E20" s="1">
        <v>0</v>
      </c>
      <c r="F20" s="1">
        <v>29.418985270049099</v>
      </c>
      <c r="G20" s="1">
        <v>0</v>
      </c>
      <c r="H20" s="1">
        <v>29.418985270049099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</row>
    <row r="21" spans="1:24" x14ac:dyDescent="0.45">
      <c r="A21" s="1" t="s">
        <v>51</v>
      </c>
      <c r="B21" s="1" t="s">
        <v>41</v>
      </c>
      <c r="C21" s="4" t="s">
        <v>43</v>
      </c>
      <c r="D21" s="3" t="s">
        <v>25</v>
      </c>
      <c r="E21" s="1">
        <v>0</v>
      </c>
      <c r="F21" s="1">
        <v>55.460551884959195</v>
      </c>
      <c r="G21" s="1">
        <v>54.488923435678196</v>
      </c>
      <c r="H21" s="1">
        <v>0.9716284492809949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</row>
    <row r="22" spans="1:24" s="26" customFormat="1" x14ac:dyDescent="0.45">
      <c r="A22" s="24"/>
      <c r="B22" s="24"/>
      <c r="C22" s="24"/>
      <c r="D22" s="24"/>
      <c r="E22" s="24">
        <f>SUM(E13:E21)</f>
        <v>0.67488262910798125</v>
      </c>
      <c r="F22" s="24">
        <f>SUM(F13:F21)</f>
        <v>208.34821517891891</v>
      </c>
      <c r="G22" s="24">
        <f t="shared" ref="G22:X22" si="1">SUM(G13:G21)</f>
        <v>175.97626763398296</v>
      </c>
      <c r="H22" s="24">
        <f t="shared" si="1"/>
        <v>30.390613719330094</v>
      </c>
      <c r="I22" s="24">
        <f t="shared" si="1"/>
        <v>0</v>
      </c>
      <c r="J22" s="24">
        <f t="shared" si="1"/>
        <v>0</v>
      </c>
      <c r="K22" s="24">
        <f t="shared" si="1"/>
        <v>0</v>
      </c>
      <c r="L22" s="24">
        <f t="shared" si="1"/>
        <v>0.67488262910798125</v>
      </c>
      <c r="M22" s="24">
        <f t="shared" si="1"/>
        <v>0</v>
      </c>
      <c r="N22" s="24">
        <f t="shared" si="1"/>
        <v>0</v>
      </c>
      <c r="O22" s="24">
        <f t="shared" si="1"/>
        <v>87.698773003336427</v>
      </c>
      <c r="P22" s="25">
        <f t="shared" si="1"/>
        <v>0</v>
      </c>
      <c r="Q22" s="25">
        <f t="shared" si="1"/>
        <v>0</v>
      </c>
      <c r="R22" s="25">
        <f t="shared" si="1"/>
        <v>0</v>
      </c>
      <c r="S22" s="25">
        <f t="shared" si="1"/>
        <v>0</v>
      </c>
      <c r="T22" s="25">
        <f t="shared" si="1"/>
        <v>0</v>
      </c>
      <c r="U22" s="25">
        <f t="shared" si="1"/>
        <v>0</v>
      </c>
      <c r="V22" s="25">
        <f t="shared" si="1"/>
        <v>0</v>
      </c>
      <c r="W22" s="25">
        <f t="shared" si="1"/>
        <v>0</v>
      </c>
      <c r="X22" s="25">
        <f t="shared" si="1"/>
        <v>0</v>
      </c>
    </row>
    <row r="23" spans="1:24" x14ac:dyDescent="0.45">
      <c r="A23" s="1" t="s">
        <v>52</v>
      </c>
      <c r="B23" s="1" t="s">
        <v>23</v>
      </c>
      <c r="C23" s="5" t="s">
        <v>53</v>
      </c>
      <c r="D23" s="3" t="s">
        <v>25</v>
      </c>
      <c r="E23" s="1">
        <v>5.732177263969171</v>
      </c>
      <c r="F23" s="1">
        <v>52.312138728323703</v>
      </c>
      <c r="G23" s="1">
        <v>48.843930635838099</v>
      </c>
      <c r="H23" s="1">
        <v>0</v>
      </c>
      <c r="I23" s="1">
        <v>0</v>
      </c>
      <c r="J23" s="1">
        <v>5.732177263969171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</row>
    <row r="24" spans="1:24" x14ac:dyDescent="0.45">
      <c r="A24" s="1" t="s">
        <v>54</v>
      </c>
      <c r="B24" s="1" t="s">
        <v>27</v>
      </c>
      <c r="C24" s="5" t="s">
        <v>53</v>
      </c>
      <c r="D24" s="3" t="s">
        <v>25</v>
      </c>
      <c r="E24" s="1">
        <v>0</v>
      </c>
      <c r="F24" s="1">
        <v>41.226918701321431</v>
      </c>
      <c r="G24" s="1">
        <v>39.765467751815876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4.340596832064409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</row>
    <row r="25" spans="1:24" x14ac:dyDescent="0.45">
      <c r="A25" s="1" t="s">
        <v>55</v>
      </c>
      <c r="B25" s="1" t="s">
        <v>29</v>
      </c>
      <c r="C25" s="5" t="s">
        <v>53</v>
      </c>
      <c r="D25" s="3" t="s">
        <v>25</v>
      </c>
      <c r="E25" s="1">
        <v>10.675075916841859</v>
      </c>
      <c r="F25" s="1">
        <v>40.516234524643778</v>
      </c>
      <c r="G25" s="1">
        <v>0</v>
      </c>
      <c r="H25" s="1">
        <v>40.516234524643778</v>
      </c>
      <c r="I25" s="1">
        <v>0</v>
      </c>
      <c r="J25" s="1">
        <v>4.6134080822237795</v>
      </c>
      <c r="K25" s="1">
        <v>3.9710348049521138</v>
      </c>
      <c r="L25" s="1">
        <v>1.3548236393366035</v>
      </c>
      <c r="M25" s="1">
        <v>0</v>
      </c>
      <c r="N25" s="1">
        <v>0</v>
      </c>
      <c r="O25" s="1">
        <v>0</v>
      </c>
      <c r="P25" s="11">
        <v>0</v>
      </c>
      <c r="Q25" s="11">
        <v>0</v>
      </c>
      <c r="R25" s="11">
        <v>0.25694931090866618</v>
      </c>
      <c r="S25" s="11">
        <v>0</v>
      </c>
      <c r="T25" s="11">
        <v>0</v>
      </c>
      <c r="U25" s="11">
        <v>0.47886007942069608</v>
      </c>
      <c r="V25" s="11">
        <v>0</v>
      </c>
      <c r="W25" s="11">
        <v>0</v>
      </c>
      <c r="X25" s="11">
        <v>0</v>
      </c>
    </row>
    <row r="26" spans="1:24" x14ac:dyDescent="0.45">
      <c r="A26" s="1" t="s">
        <v>56</v>
      </c>
      <c r="B26" s="1" t="s">
        <v>31</v>
      </c>
      <c r="C26" s="5" t="s">
        <v>53</v>
      </c>
      <c r="D26" s="3" t="s">
        <v>25</v>
      </c>
      <c r="E26" s="1">
        <v>0</v>
      </c>
      <c r="F26" s="1">
        <v>3.1335810046842192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47.262154740752706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</row>
    <row r="27" spans="1:24" x14ac:dyDescent="0.45">
      <c r="A27" s="1" t="s">
        <v>57</v>
      </c>
      <c r="B27" s="1" t="s">
        <v>33</v>
      </c>
      <c r="C27" s="5" t="s">
        <v>53</v>
      </c>
      <c r="D27" s="3" t="s">
        <v>25</v>
      </c>
      <c r="E27" s="1">
        <v>0</v>
      </c>
      <c r="F27" s="1">
        <v>43.865768583112825</v>
      </c>
      <c r="G27" s="1">
        <v>34.399807553524177</v>
      </c>
      <c r="H27" s="1">
        <v>2.0327159008900648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</row>
    <row r="28" spans="1:24" x14ac:dyDescent="0.45">
      <c r="A28" s="1" t="s">
        <v>58</v>
      </c>
      <c r="B28" s="1" t="s">
        <v>35</v>
      </c>
      <c r="C28" s="5" t="s">
        <v>53</v>
      </c>
      <c r="D28" s="3" t="s">
        <v>25</v>
      </c>
      <c r="E28" s="1">
        <v>0</v>
      </c>
      <c r="F28" s="1">
        <v>3.5642904730179881</v>
      </c>
      <c r="G28" s="1">
        <v>2.0819453697534978</v>
      </c>
      <c r="H28" s="1">
        <v>1.0493004663557628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</row>
    <row r="29" spans="1:24" x14ac:dyDescent="0.45">
      <c r="A29" s="1" t="s">
        <v>59</v>
      </c>
      <c r="B29" s="1" t="s">
        <v>37</v>
      </c>
      <c r="C29" s="5" t="s">
        <v>53</v>
      </c>
      <c r="D29" s="3" t="s">
        <v>25</v>
      </c>
      <c r="E29" s="1">
        <v>0</v>
      </c>
      <c r="F29" s="1">
        <v>33.668154761904759</v>
      </c>
      <c r="G29" s="1">
        <v>33.668154761904759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3.3110119047619047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</row>
    <row r="30" spans="1:24" x14ac:dyDescent="0.45">
      <c r="A30" s="1" t="s">
        <v>60</v>
      </c>
      <c r="B30" s="1" t="s">
        <v>39</v>
      </c>
      <c r="C30" s="5" t="s">
        <v>53</v>
      </c>
      <c r="D30" s="3" t="s">
        <v>25</v>
      </c>
      <c r="E30" s="1">
        <v>0</v>
      </c>
      <c r="F30" s="1">
        <v>41.57377049180328</v>
      </c>
      <c r="G30" s="1">
        <v>0</v>
      </c>
      <c r="H30" s="1">
        <v>41.57377049180328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</row>
    <row r="31" spans="1:24" x14ac:dyDescent="0.45">
      <c r="A31" s="1" t="s">
        <v>61</v>
      </c>
      <c r="B31" s="1" t="s">
        <v>41</v>
      </c>
      <c r="C31" s="5" t="s">
        <v>53</v>
      </c>
      <c r="D31" s="3" t="s">
        <v>25</v>
      </c>
      <c r="E31" s="1">
        <v>0</v>
      </c>
      <c r="F31" s="1">
        <v>58.634673876309563</v>
      </c>
      <c r="G31" s="1">
        <v>34.268333896586682</v>
      </c>
      <c r="H31" s="1">
        <v>11.997296383913485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</row>
    <row r="32" spans="1:24" s="26" customFormat="1" x14ac:dyDescent="0.45">
      <c r="A32" s="24"/>
      <c r="B32" s="24"/>
      <c r="C32" s="24"/>
      <c r="D32" s="24"/>
      <c r="E32" s="24">
        <f>SUM(E23:E31)</f>
        <v>16.407253180811029</v>
      </c>
      <c r="F32" s="24">
        <f t="shared" ref="F32:X32" si="2">SUM(F23:F31)</f>
        <v>318.4955311451215</v>
      </c>
      <c r="G32" s="24">
        <f t="shared" si="2"/>
        <v>193.02763996942309</v>
      </c>
      <c r="H32" s="24">
        <f t="shared" si="2"/>
        <v>97.169317767606358</v>
      </c>
      <c r="I32" s="24">
        <f t="shared" si="2"/>
        <v>0</v>
      </c>
      <c r="J32" s="24">
        <f t="shared" si="2"/>
        <v>10.345585346192951</v>
      </c>
      <c r="K32" s="24">
        <f t="shared" si="2"/>
        <v>3.9710348049521138</v>
      </c>
      <c r="L32" s="24">
        <f t="shared" si="2"/>
        <v>1.3548236393366035</v>
      </c>
      <c r="M32" s="24">
        <f t="shared" si="2"/>
        <v>0</v>
      </c>
      <c r="N32" s="24">
        <f t="shared" si="2"/>
        <v>0</v>
      </c>
      <c r="O32" s="24">
        <f t="shared" si="2"/>
        <v>54.913763477579018</v>
      </c>
      <c r="P32" s="25">
        <f t="shared" si="2"/>
        <v>0</v>
      </c>
      <c r="Q32" s="25">
        <f t="shared" si="2"/>
        <v>0</v>
      </c>
      <c r="R32" s="25">
        <f t="shared" si="2"/>
        <v>0.25694931090866618</v>
      </c>
      <c r="S32" s="25">
        <f t="shared" si="2"/>
        <v>0</v>
      </c>
      <c r="T32" s="25">
        <f t="shared" si="2"/>
        <v>0</v>
      </c>
      <c r="U32" s="25">
        <f t="shared" si="2"/>
        <v>0.47886007942069608</v>
      </c>
      <c r="V32" s="25">
        <f t="shared" si="2"/>
        <v>0</v>
      </c>
      <c r="W32" s="25">
        <f t="shared" si="2"/>
        <v>0</v>
      </c>
      <c r="X32" s="25">
        <f t="shared" si="2"/>
        <v>0</v>
      </c>
    </row>
    <row r="33" spans="1:24" x14ac:dyDescent="0.45">
      <c r="A33" s="1" t="s">
        <v>62</v>
      </c>
      <c r="B33" s="1" t="s">
        <v>63</v>
      </c>
      <c r="C33" s="2" t="s">
        <v>24</v>
      </c>
      <c r="D33" s="6" t="s">
        <v>64</v>
      </c>
      <c r="E33" s="1">
        <v>0</v>
      </c>
      <c r="F33" s="1">
        <v>0.66889632107023411</v>
      </c>
      <c r="G33" s="1">
        <v>0</v>
      </c>
      <c r="H33" s="1">
        <v>0.66889632107023411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8.2325701054798053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</row>
    <row r="34" spans="1:24" x14ac:dyDescent="0.45">
      <c r="A34" s="1" t="s">
        <v>65</v>
      </c>
      <c r="B34" s="1" t="s">
        <v>66</v>
      </c>
      <c r="C34" s="2" t="s">
        <v>24</v>
      </c>
      <c r="D34" s="6" t="s">
        <v>64</v>
      </c>
      <c r="E34" s="1">
        <v>0.83591748685452338</v>
      </c>
      <c r="F34" s="1">
        <v>38.344344074423624</v>
      </c>
      <c r="G34" s="1">
        <v>0</v>
      </c>
      <c r="H34" s="1">
        <v>19.657543481191855</v>
      </c>
      <c r="I34" s="1">
        <v>0</v>
      </c>
      <c r="J34" s="1">
        <v>0</v>
      </c>
      <c r="K34" s="1">
        <v>0</v>
      </c>
      <c r="L34" s="1">
        <v>0.83591748685452338</v>
      </c>
      <c r="M34" s="1">
        <v>0</v>
      </c>
      <c r="N34" s="1">
        <v>0</v>
      </c>
      <c r="O34" s="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</row>
    <row r="35" spans="1:24" x14ac:dyDescent="0.45">
      <c r="A35" s="1" t="s">
        <v>67</v>
      </c>
      <c r="B35" s="1" t="s">
        <v>68</v>
      </c>
      <c r="C35" s="2" t="s">
        <v>24</v>
      </c>
      <c r="D35" s="6" t="s">
        <v>64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</row>
    <row r="36" spans="1:24" x14ac:dyDescent="0.45">
      <c r="A36" s="1" t="s">
        <v>69</v>
      </c>
      <c r="B36" s="1" t="s">
        <v>70</v>
      </c>
      <c r="C36" s="2" t="s">
        <v>24</v>
      </c>
      <c r="D36" s="6" t="s">
        <v>64</v>
      </c>
      <c r="E36" s="1">
        <v>0</v>
      </c>
      <c r="F36" s="1">
        <v>33.495687468290207</v>
      </c>
      <c r="G36" s="1">
        <v>32.673769660071031</v>
      </c>
      <c r="H36" s="1">
        <v>0</v>
      </c>
      <c r="I36" s="1">
        <v>0.82191780821917804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</row>
    <row r="37" spans="1:24" x14ac:dyDescent="0.45">
      <c r="A37" s="1" t="s">
        <v>71</v>
      </c>
      <c r="B37" s="1" t="s">
        <v>72</v>
      </c>
      <c r="C37" s="2" t="s">
        <v>24</v>
      </c>
      <c r="D37" s="6" t="s">
        <v>64</v>
      </c>
      <c r="E37" s="1">
        <v>0</v>
      </c>
      <c r="F37" s="1">
        <v>17.279411764705884</v>
      </c>
      <c r="G37" s="1">
        <v>0</v>
      </c>
      <c r="H37" s="1">
        <v>4.1819852941176467</v>
      </c>
      <c r="I37" s="1">
        <v>7.9044117647058822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</row>
    <row r="38" spans="1:24" x14ac:dyDescent="0.45">
      <c r="A38" s="1" t="s">
        <v>73</v>
      </c>
      <c r="B38" s="1" t="s">
        <v>74</v>
      </c>
      <c r="C38" s="2" t="s">
        <v>24</v>
      </c>
      <c r="D38" s="6" t="s">
        <v>64</v>
      </c>
      <c r="E38" s="1">
        <v>8.1742243436754176</v>
      </c>
      <c r="F38" s="1">
        <v>6.7124105011933173</v>
      </c>
      <c r="G38" s="1">
        <v>0</v>
      </c>
      <c r="H38" s="1">
        <v>6.7124105011933173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8.1742243436754176</v>
      </c>
      <c r="O38" s="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</row>
    <row r="39" spans="1:24" x14ac:dyDescent="0.45">
      <c r="A39" s="1" t="s">
        <v>75</v>
      </c>
      <c r="B39" s="1" t="s">
        <v>76</v>
      </c>
      <c r="C39" s="2" t="s">
        <v>24</v>
      </c>
      <c r="D39" s="6" t="s">
        <v>64</v>
      </c>
      <c r="E39" s="1">
        <v>1.8309859154929577</v>
      </c>
      <c r="F39" s="1">
        <v>14.901408450704226</v>
      </c>
      <c r="G39" s="1">
        <v>0</v>
      </c>
      <c r="H39" s="1">
        <v>2.056338028169014</v>
      </c>
      <c r="I39" s="1">
        <v>9.8591549295774641</v>
      </c>
      <c r="J39" s="1">
        <v>0</v>
      </c>
      <c r="K39" s="1">
        <v>1.8309859154929577</v>
      </c>
      <c r="L39" s="1">
        <v>0</v>
      </c>
      <c r="M39" s="1">
        <v>0</v>
      </c>
      <c r="N39" s="1">
        <v>0</v>
      </c>
      <c r="O39" s="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</row>
    <row r="40" spans="1:24" x14ac:dyDescent="0.45">
      <c r="A40" s="1" t="s">
        <v>77</v>
      </c>
      <c r="B40" s="1" t="s">
        <v>78</v>
      </c>
      <c r="C40" s="2" t="s">
        <v>24</v>
      </c>
      <c r="D40" s="6" t="s">
        <v>64</v>
      </c>
      <c r="E40" s="1">
        <v>0</v>
      </c>
      <c r="F40" s="1">
        <v>13.941789435860581</v>
      </c>
      <c r="G40" s="1">
        <v>0</v>
      </c>
      <c r="H40" s="1">
        <v>7.5817463169241828</v>
      </c>
      <c r="I40" s="1">
        <v>1.760689902982393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</row>
    <row r="41" spans="1:24" s="26" customFormat="1" x14ac:dyDescent="0.45">
      <c r="A41" s="24"/>
      <c r="B41" s="24"/>
      <c r="C41" s="24"/>
      <c r="D41" s="24"/>
      <c r="E41" s="24">
        <f>SUM(E33:E40)</f>
        <v>10.841127746022899</v>
      </c>
      <c r="F41" s="24">
        <f t="shared" ref="F41:X41" si="3">SUM(F33:F40)</f>
        <v>125.34394801624808</v>
      </c>
      <c r="G41" s="24">
        <f t="shared" si="3"/>
        <v>32.673769660071031</v>
      </c>
      <c r="H41" s="24">
        <f t="shared" si="3"/>
        <v>40.858919942666255</v>
      </c>
      <c r="I41" s="24">
        <f t="shared" si="3"/>
        <v>20.346174405484916</v>
      </c>
      <c r="J41" s="24">
        <f t="shared" si="3"/>
        <v>0</v>
      </c>
      <c r="K41" s="24">
        <f t="shared" si="3"/>
        <v>1.8309859154929577</v>
      </c>
      <c r="L41" s="24">
        <f t="shared" si="3"/>
        <v>0.83591748685452338</v>
      </c>
      <c r="M41" s="24">
        <f t="shared" si="3"/>
        <v>0</v>
      </c>
      <c r="N41" s="24">
        <f t="shared" si="3"/>
        <v>8.1742243436754176</v>
      </c>
      <c r="O41" s="24">
        <f t="shared" si="3"/>
        <v>8.2325701054798053</v>
      </c>
      <c r="P41" s="25">
        <f t="shared" si="3"/>
        <v>0</v>
      </c>
      <c r="Q41" s="25">
        <f t="shared" si="3"/>
        <v>0</v>
      </c>
      <c r="R41" s="25">
        <f t="shared" si="3"/>
        <v>0</v>
      </c>
      <c r="S41" s="25">
        <f t="shared" si="3"/>
        <v>0</v>
      </c>
      <c r="T41" s="25">
        <f t="shared" si="3"/>
        <v>0</v>
      </c>
      <c r="U41" s="25">
        <f t="shared" si="3"/>
        <v>0</v>
      </c>
      <c r="V41" s="25">
        <f t="shared" si="3"/>
        <v>0</v>
      </c>
      <c r="W41" s="25">
        <f t="shared" si="3"/>
        <v>0</v>
      </c>
      <c r="X41" s="25">
        <f t="shared" si="3"/>
        <v>0</v>
      </c>
    </row>
    <row r="42" spans="1:24" x14ac:dyDescent="0.45">
      <c r="A42" s="1" t="s">
        <v>79</v>
      </c>
      <c r="B42" s="1" t="s">
        <v>63</v>
      </c>
      <c r="C42" s="4" t="s">
        <v>43</v>
      </c>
      <c r="D42" s="6" t="s">
        <v>64</v>
      </c>
      <c r="E42" s="1">
        <v>0</v>
      </c>
      <c r="F42" s="1">
        <v>8.2937584803256446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0.40705563093622793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</row>
    <row r="43" spans="1:24" x14ac:dyDescent="0.45">
      <c r="A43" s="1" t="s">
        <v>80</v>
      </c>
      <c r="B43" s="1" t="s">
        <v>66</v>
      </c>
      <c r="C43" s="4" t="s">
        <v>43</v>
      </c>
      <c r="D43" s="6" t="s">
        <v>64</v>
      </c>
      <c r="E43" s="1">
        <v>4.2589681291982275</v>
      </c>
      <c r="F43" s="1">
        <v>21.566385593825924</v>
      </c>
      <c r="G43" s="1">
        <v>0</v>
      </c>
      <c r="H43" s="1">
        <v>16.564241817921967</v>
      </c>
      <c r="I43" s="1">
        <v>0.60025725310847511</v>
      </c>
      <c r="J43" s="1">
        <v>3.5586680005716738</v>
      </c>
      <c r="K43" s="1">
        <v>0</v>
      </c>
      <c r="L43" s="1">
        <v>0.70030012862655422</v>
      </c>
      <c r="M43" s="1">
        <v>0</v>
      </c>
      <c r="N43" s="1">
        <v>0</v>
      </c>
      <c r="O43" s="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</row>
    <row r="44" spans="1:24" x14ac:dyDescent="0.45">
      <c r="A44" s="1" t="s">
        <v>81</v>
      </c>
      <c r="B44" s="1" t="s">
        <v>68</v>
      </c>
      <c r="C44" s="4" t="s">
        <v>43</v>
      </c>
      <c r="D44" s="6" t="s">
        <v>64</v>
      </c>
      <c r="E44" s="1">
        <v>0</v>
      </c>
      <c r="F44" s="1">
        <v>16.335540838852097</v>
      </c>
      <c r="G44" s="1">
        <v>16.335540838852097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</row>
    <row r="45" spans="1:24" x14ac:dyDescent="0.45">
      <c r="A45" s="1" t="s">
        <v>82</v>
      </c>
      <c r="B45" s="1" t="s">
        <v>70</v>
      </c>
      <c r="C45" s="4" t="s">
        <v>43</v>
      </c>
      <c r="D45" s="6" t="s">
        <v>64</v>
      </c>
      <c r="E45" s="1">
        <v>2.6940467219291637</v>
      </c>
      <c r="F45" s="1">
        <v>47.249434815373021</v>
      </c>
      <c r="G45" s="1">
        <v>40.241145440844008</v>
      </c>
      <c r="H45" s="1">
        <v>2.3360964581763377</v>
      </c>
      <c r="I45" s="1">
        <v>4.0599095704596833</v>
      </c>
      <c r="J45" s="1">
        <v>0.62170308967596077</v>
      </c>
      <c r="K45" s="1">
        <v>0</v>
      </c>
      <c r="L45" s="1">
        <v>2.0723436322532027</v>
      </c>
      <c r="M45" s="1">
        <v>0</v>
      </c>
      <c r="N45" s="1">
        <v>0</v>
      </c>
      <c r="O45" s="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</row>
    <row r="46" spans="1:24" x14ac:dyDescent="0.45">
      <c r="A46" s="1" t="s">
        <v>83</v>
      </c>
      <c r="B46" s="1" t="s">
        <v>72</v>
      </c>
      <c r="C46" s="4" t="s">
        <v>43</v>
      </c>
      <c r="D46" s="6" t="s">
        <v>64</v>
      </c>
      <c r="E46" s="1">
        <v>0</v>
      </c>
      <c r="F46" s="1">
        <v>42.460456942003518</v>
      </c>
      <c r="G46" s="1">
        <v>0</v>
      </c>
      <c r="H46" s="1">
        <v>40.984182776801404</v>
      </c>
      <c r="I46" s="1">
        <v>0.73813708260105448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</row>
    <row r="47" spans="1:24" x14ac:dyDescent="0.45">
      <c r="A47" s="1" t="s">
        <v>84</v>
      </c>
      <c r="B47" s="1" t="s">
        <v>74</v>
      </c>
      <c r="C47" s="4" t="s">
        <v>43</v>
      </c>
      <c r="D47" s="6" t="s">
        <v>64</v>
      </c>
      <c r="E47" s="1">
        <v>0.87043856712420486</v>
      </c>
      <c r="F47" s="1">
        <v>26.849681955138934</v>
      </c>
      <c r="G47" s="1">
        <v>0</v>
      </c>
      <c r="H47" s="1">
        <v>26.849681955138934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0.87043856712420486</v>
      </c>
      <c r="O47" s="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</row>
    <row r="48" spans="1:24" x14ac:dyDescent="0.45">
      <c r="A48" s="1" t="s">
        <v>85</v>
      </c>
      <c r="B48" s="1" t="s">
        <v>76</v>
      </c>
      <c r="C48" s="4" t="s">
        <v>43</v>
      </c>
      <c r="D48" s="6" t="s">
        <v>64</v>
      </c>
      <c r="E48" s="1">
        <v>2.100238663484487</v>
      </c>
      <c r="F48" s="1">
        <v>22.434367541766111</v>
      </c>
      <c r="G48" s="1">
        <v>0</v>
      </c>
      <c r="H48" s="1">
        <v>3.7231503579952268</v>
      </c>
      <c r="I48" s="1">
        <v>12.69689737470167</v>
      </c>
      <c r="J48" s="1">
        <v>0</v>
      </c>
      <c r="K48" s="1">
        <v>2.100238663484487</v>
      </c>
      <c r="L48" s="1">
        <v>0</v>
      </c>
      <c r="M48" s="1">
        <v>0</v>
      </c>
      <c r="N48" s="1">
        <v>0</v>
      </c>
      <c r="O48" s="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</row>
    <row r="49" spans="1:24" x14ac:dyDescent="0.45">
      <c r="A49" s="1" t="s">
        <v>86</v>
      </c>
      <c r="B49" s="1" t="s">
        <v>78</v>
      </c>
      <c r="C49" s="4" t="s">
        <v>43</v>
      </c>
      <c r="D49" s="6" t="s">
        <v>64</v>
      </c>
      <c r="E49" s="1">
        <v>4.6962355572120762</v>
      </c>
      <c r="F49" s="1">
        <v>36.600819977636974</v>
      </c>
      <c r="G49" s="1">
        <v>22.437569884457698</v>
      </c>
      <c r="H49" s="1">
        <v>1.4163250093179276</v>
      </c>
      <c r="I49" s="1">
        <v>1.3417815877748789</v>
      </c>
      <c r="J49" s="1">
        <v>0</v>
      </c>
      <c r="K49" s="1">
        <v>0</v>
      </c>
      <c r="L49" s="1">
        <v>0</v>
      </c>
      <c r="M49" s="1">
        <v>4.6962355572120762</v>
      </c>
      <c r="N49" s="1">
        <v>0</v>
      </c>
      <c r="O49" s="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</row>
    <row r="50" spans="1:24" s="26" customFormat="1" x14ac:dyDescent="0.45">
      <c r="A50" s="24"/>
      <c r="B50" s="24"/>
      <c r="C50" s="24"/>
      <c r="D50" s="24"/>
      <c r="E50" s="24">
        <f>SUM(E42:E49)</f>
        <v>14.619927638948159</v>
      </c>
      <c r="F50" s="24">
        <f t="shared" ref="F50:X50" si="4">SUM(F42:F49)</f>
        <v>221.79044614492219</v>
      </c>
      <c r="G50" s="24">
        <f t="shared" si="4"/>
        <v>79.014256164153807</v>
      </c>
      <c r="H50" s="24">
        <f t="shared" si="4"/>
        <v>91.873678375351801</v>
      </c>
      <c r="I50" s="24">
        <f t="shared" si="4"/>
        <v>19.43698286864576</v>
      </c>
      <c r="J50" s="24">
        <f t="shared" si="4"/>
        <v>4.1803710902476343</v>
      </c>
      <c r="K50" s="24">
        <f t="shared" si="4"/>
        <v>2.100238663484487</v>
      </c>
      <c r="L50" s="24">
        <f t="shared" si="4"/>
        <v>2.7726437608797569</v>
      </c>
      <c r="M50" s="24">
        <f t="shared" si="4"/>
        <v>4.6962355572120762</v>
      </c>
      <c r="N50" s="24">
        <f t="shared" si="4"/>
        <v>0.87043856712420486</v>
      </c>
      <c r="O50" s="24">
        <f t="shared" si="4"/>
        <v>0.40705563093622793</v>
      </c>
      <c r="P50" s="25">
        <f t="shared" si="4"/>
        <v>0</v>
      </c>
      <c r="Q50" s="25">
        <f t="shared" si="4"/>
        <v>0</v>
      </c>
      <c r="R50" s="25">
        <f t="shared" si="4"/>
        <v>0</v>
      </c>
      <c r="S50" s="25">
        <f t="shared" si="4"/>
        <v>0</v>
      </c>
      <c r="T50" s="25">
        <f t="shared" si="4"/>
        <v>0</v>
      </c>
      <c r="U50" s="25">
        <f t="shared" si="4"/>
        <v>0</v>
      </c>
      <c r="V50" s="25">
        <f t="shared" si="4"/>
        <v>0</v>
      </c>
      <c r="W50" s="25">
        <f t="shared" si="4"/>
        <v>0</v>
      </c>
      <c r="X50" s="25">
        <f t="shared" si="4"/>
        <v>0</v>
      </c>
    </row>
    <row r="51" spans="1:24" x14ac:dyDescent="0.45">
      <c r="A51" s="1" t="s">
        <v>87</v>
      </c>
      <c r="B51" s="1" t="s">
        <v>63</v>
      </c>
      <c r="C51" s="5" t="s">
        <v>53</v>
      </c>
      <c r="D51" s="6" t="s">
        <v>64</v>
      </c>
      <c r="E51" s="1">
        <v>0</v>
      </c>
      <c r="F51" s="1">
        <v>26.094357976653697</v>
      </c>
      <c r="G51" s="1">
        <v>0</v>
      </c>
      <c r="H51" s="1">
        <v>5.0826848249027234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6.1040856031128401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</row>
    <row r="52" spans="1:24" x14ac:dyDescent="0.45">
      <c r="A52" s="1" t="s">
        <v>88</v>
      </c>
      <c r="B52" s="1" t="s">
        <v>66</v>
      </c>
      <c r="C52" s="5" t="s">
        <v>53</v>
      </c>
      <c r="D52" s="6" t="s">
        <v>64</v>
      </c>
      <c r="E52" s="1">
        <v>0.97889262771489749</v>
      </c>
      <c r="F52" s="1">
        <v>14.889874579382074</v>
      </c>
      <c r="G52" s="1">
        <v>0</v>
      </c>
      <c r="H52" s="1">
        <v>6.1945549097583354</v>
      </c>
      <c r="I52" s="1">
        <v>0</v>
      </c>
      <c r="J52" s="1">
        <v>0.97889262771489749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</row>
    <row r="53" spans="1:24" x14ac:dyDescent="0.45">
      <c r="A53" s="1" t="s">
        <v>89</v>
      </c>
      <c r="B53" s="1" t="s">
        <v>68</v>
      </c>
      <c r="C53" s="5" t="s">
        <v>53</v>
      </c>
      <c r="D53" s="6" t="s">
        <v>64</v>
      </c>
      <c r="E53" s="1">
        <v>0</v>
      </c>
      <c r="F53" s="1">
        <v>21.501706484641637</v>
      </c>
      <c r="G53" s="1">
        <v>21.501706484641637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</row>
    <row r="54" spans="1:24" x14ac:dyDescent="0.45">
      <c r="A54" s="1" t="s">
        <v>90</v>
      </c>
      <c r="B54" s="1" t="s">
        <v>70</v>
      </c>
      <c r="C54" s="5" t="s">
        <v>53</v>
      </c>
      <c r="D54" s="6" t="s">
        <v>64</v>
      </c>
      <c r="E54" s="1">
        <v>0</v>
      </c>
      <c r="F54" s="1">
        <v>25.79632975183037</v>
      </c>
      <c r="G54" s="1">
        <v>10.563849006370639</v>
      </c>
      <c r="H54" s="1">
        <v>3.0617096130075114</v>
      </c>
      <c r="I54" s="1">
        <v>10.668441570790149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</row>
    <row r="55" spans="1:24" x14ac:dyDescent="0.45">
      <c r="A55" s="1" t="s">
        <v>91</v>
      </c>
      <c r="B55" s="1" t="s">
        <v>72</v>
      </c>
      <c r="C55" s="5" t="s">
        <v>53</v>
      </c>
      <c r="D55" s="6" t="s">
        <v>64</v>
      </c>
      <c r="E55" s="1">
        <v>0</v>
      </c>
      <c r="F55" s="1">
        <v>41.199333703498056</v>
      </c>
      <c r="G55" s="1">
        <v>0</v>
      </c>
      <c r="H55" s="1">
        <v>33.814547473625765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</row>
    <row r="56" spans="1:24" x14ac:dyDescent="0.45">
      <c r="A56" s="1" t="s">
        <v>92</v>
      </c>
      <c r="B56" s="1" t="s">
        <v>74</v>
      </c>
      <c r="C56" s="5" t="s">
        <v>53</v>
      </c>
      <c r="D56" s="6" t="s">
        <v>64</v>
      </c>
      <c r="E56" s="1">
        <v>0</v>
      </c>
      <c r="F56" s="1">
        <v>44.632171770503341</v>
      </c>
      <c r="G56" s="1">
        <v>0</v>
      </c>
      <c r="H56" s="1">
        <v>43.857796550510386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</row>
    <row r="57" spans="1:24" x14ac:dyDescent="0.45">
      <c r="A57" s="1" t="s">
        <v>93</v>
      </c>
      <c r="B57" s="1" t="s">
        <v>76</v>
      </c>
      <c r="C57" s="5" t="s">
        <v>53</v>
      </c>
      <c r="D57" s="6" t="s">
        <v>64</v>
      </c>
      <c r="E57" s="1">
        <v>0</v>
      </c>
      <c r="F57" s="1">
        <v>0.86028905712319337</v>
      </c>
      <c r="G57" s="1">
        <v>0</v>
      </c>
      <c r="H57" s="1">
        <v>0</v>
      </c>
      <c r="I57" s="1">
        <v>0.86028905712319337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</row>
    <row r="58" spans="1:24" x14ac:dyDescent="0.45">
      <c r="A58" s="1" t="s">
        <v>94</v>
      </c>
      <c r="B58" s="1" t="s">
        <v>78</v>
      </c>
      <c r="C58" s="5" t="s">
        <v>53</v>
      </c>
      <c r="D58" s="6" t="s">
        <v>64</v>
      </c>
      <c r="E58" s="1">
        <v>20.912178554099953</v>
      </c>
      <c r="F58" s="1">
        <v>24.065987384764679</v>
      </c>
      <c r="G58" s="1">
        <v>1.5526443474041727</v>
      </c>
      <c r="H58" s="1">
        <v>1.2130033964095099</v>
      </c>
      <c r="I58" s="1">
        <v>9.4614264919941782</v>
      </c>
      <c r="J58" s="1">
        <v>0</v>
      </c>
      <c r="K58" s="1">
        <v>0</v>
      </c>
      <c r="L58" s="1">
        <v>0</v>
      </c>
      <c r="M58" s="1">
        <v>20.912178554099953</v>
      </c>
      <c r="N58" s="1">
        <v>0</v>
      </c>
      <c r="O58" s="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</row>
    <row r="59" spans="1:24" s="26" customFormat="1" x14ac:dyDescent="0.45">
      <c r="A59" s="24"/>
      <c r="B59" s="24"/>
      <c r="C59" s="24"/>
      <c r="D59" s="24"/>
      <c r="E59" s="24">
        <f>SUM(E51:E58)</f>
        <v>21.891071181814851</v>
      </c>
      <c r="F59" s="24">
        <f t="shared" ref="F59:X59" si="5">SUM(F51:F58)</f>
        <v>199.04005070839705</v>
      </c>
      <c r="G59" s="24">
        <f t="shared" si="5"/>
        <v>33.618199838416452</v>
      </c>
      <c r="H59" s="24">
        <f t="shared" si="5"/>
        <v>93.224296768214231</v>
      </c>
      <c r="I59" s="24">
        <f t="shared" si="5"/>
        <v>20.990157119907522</v>
      </c>
      <c r="J59" s="24">
        <f t="shared" si="5"/>
        <v>0.97889262771489749</v>
      </c>
      <c r="K59" s="24">
        <f t="shared" si="5"/>
        <v>0</v>
      </c>
      <c r="L59" s="24">
        <f t="shared" si="5"/>
        <v>0</v>
      </c>
      <c r="M59" s="24">
        <f t="shared" si="5"/>
        <v>20.912178554099953</v>
      </c>
      <c r="N59" s="24">
        <f t="shared" si="5"/>
        <v>0</v>
      </c>
      <c r="O59" s="24">
        <f t="shared" si="5"/>
        <v>6.1040856031128401</v>
      </c>
      <c r="P59" s="25">
        <f t="shared" si="5"/>
        <v>0</v>
      </c>
      <c r="Q59" s="25">
        <f t="shared" si="5"/>
        <v>0</v>
      </c>
      <c r="R59" s="25">
        <f t="shared" si="5"/>
        <v>0</v>
      </c>
      <c r="S59" s="25">
        <f t="shared" si="5"/>
        <v>0</v>
      </c>
      <c r="T59" s="25">
        <f t="shared" si="5"/>
        <v>0</v>
      </c>
      <c r="U59" s="25">
        <f t="shared" si="5"/>
        <v>0</v>
      </c>
      <c r="V59" s="25">
        <f t="shared" si="5"/>
        <v>0</v>
      </c>
      <c r="W59" s="25">
        <f t="shared" si="5"/>
        <v>0</v>
      </c>
      <c r="X59" s="25">
        <f t="shared" si="5"/>
        <v>0</v>
      </c>
    </row>
    <row r="60" spans="1:24" x14ac:dyDescent="0.45">
      <c r="A60" s="1" t="s">
        <v>95</v>
      </c>
      <c r="B60" s="1" t="s">
        <v>96</v>
      </c>
      <c r="C60" s="2" t="s">
        <v>24</v>
      </c>
      <c r="D60" s="2" t="s">
        <v>97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34.366295264623957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</row>
    <row r="61" spans="1:24" x14ac:dyDescent="0.45">
      <c r="A61" s="1" t="s">
        <v>98</v>
      </c>
      <c r="B61" s="1" t="s">
        <v>99</v>
      </c>
      <c r="C61" s="2" t="s">
        <v>24</v>
      </c>
      <c r="D61" s="2" t="s">
        <v>97</v>
      </c>
      <c r="E61" s="1">
        <v>0</v>
      </c>
      <c r="F61" s="1">
        <v>6.8949813279897985</v>
      </c>
      <c r="G61" s="1">
        <v>6.8949813279897985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</row>
    <row r="62" spans="1:24" x14ac:dyDescent="0.45">
      <c r="A62" s="1" t="s">
        <v>100</v>
      </c>
      <c r="B62" s="1" t="s">
        <v>101</v>
      </c>
      <c r="C62" s="2" t="s">
        <v>24</v>
      </c>
      <c r="D62" s="2" t="s">
        <v>97</v>
      </c>
      <c r="E62" s="1">
        <v>0.3031664046710083</v>
      </c>
      <c r="F62" s="1">
        <v>2.0211093644733888</v>
      </c>
      <c r="G62" s="1">
        <v>1.0330114529530654</v>
      </c>
      <c r="H62" s="1">
        <v>0.57264765326746014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0.3031664046710083</v>
      </c>
      <c r="U62" s="11">
        <v>0</v>
      </c>
      <c r="V62" s="11">
        <v>0</v>
      </c>
      <c r="W62" s="11">
        <v>0</v>
      </c>
      <c r="X62" s="11">
        <v>0</v>
      </c>
    </row>
    <row r="63" spans="1:24" x14ac:dyDescent="0.45">
      <c r="A63" s="1" t="s">
        <v>102</v>
      </c>
      <c r="B63" s="1" t="s">
        <v>103</v>
      </c>
      <c r="C63" s="2" t="s">
        <v>24</v>
      </c>
      <c r="D63" s="2" t="s">
        <v>97</v>
      </c>
      <c r="E63" s="1">
        <v>0</v>
      </c>
      <c r="F63" s="1">
        <v>60.672268907563023</v>
      </c>
      <c r="G63" s="1">
        <v>10.868347338935575</v>
      </c>
      <c r="H63" s="1">
        <v>18.935574229691877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</row>
    <row r="64" spans="1:24" x14ac:dyDescent="0.45">
      <c r="A64" s="1" t="s">
        <v>104</v>
      </c>
      <c r="B64" s="1" t="s">
        <v>105</v>
      </c>
      <c r="C64" s="2" t="s">
        <v>24</v>
      </c>
      <c r="D64" s="2" t="s">
        <v>97</v>
      </c>
      <c r="E64" s="1">
        <v>0</v>
      </c>
      <c r="F64" s="1">
        <v>44.768383543893748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</row>
    <row r="65" spans="1:24" x14ac:dyDescent="0.45">
      <c r="A65" s="1" t="s">
        <v>106</v>
      </c>
      <c r="B65" s="1" t="s">
        <v>107</v>
      </c>
      <c r="C65" s="2" t="s">
        <v>24</v>
      </c>
      <c r="D65" s="2" t="s">
        <v>97</v>
      </c>
      <c r="E65" s="1">
        <v>0.73899899227410148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0.73899899227410148</v>
      </c>
      <c r="L65" s="1">
        <v>0</v>
      </c>
      <c r="M65" s="1">
        <v>0</v>
      </c>
      <c r="N65" s="1">
        <v>0</v>
      </c>
      <c r="O65" s="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</row>
    <row r="66" spans="1:24" x14ac:dyDescent="0.45">
      <c r="A66" s="1" t="s">
        <v>108</v>
      </c>
      <c r="B66" s="1" t="s">
        <v>109</v>
      </c>
      <c r="C66" s="2" t="s">
        <v>24</v>
      </c>
      <c r="D66" s="2" t="s">
        <v>97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</row>
    <row r="67" spans="1:24" x14ac:dyDescent="0.45">
      <c r="A67" s="1" t="s">
        <v>110</v>
      </c>
      <c r="B67" s="1" t="s">
        <v>111</v>
      </c>
      <c r="C67" s="2" t="s">
        <v>24</v>
      </c>
      <c r="D67" s="2" t="s">
        <v>97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7.6858108108108105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</row>
    <row r="68" spans="1:24" x14ac:dyDescent="0.45">
      <c r="A68" s="1" t="s">
        <v>112</v>
      </c>
      <c r="B68" s="1" t="s">
        <v>113</v>
      </c>
      <c r="C68" s="2" t="s">
        <v>24</v>
      </c>
      <c r="D68" s="2" t="s">
        <v>97</v>
      </c>
      <c r="E68" s="1">
        <v>0</v>
      </c>
      <c r="F68" s="1">
        <v>56.010312600708993</v>
      </c>
      <c r="G68" s="1">
        <v>56.010312600708993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</row>
    <row r="69" spans="1:24" s="26" customFormat="1" x14ac:dyDescent="0.45">
      <c r="A69" s="24"/>
      <c r="B69" s="24"/>
      <c r="C69" s="24"/>
      <c r="D69" s="24"/>
      <c r="E69" s="24">
        <f>SUM(E60:E68)</f>
        <v>1.0421653969451099</v>
      </c>
      <c r="F69" s="24">
        <f t="shared" ref="F69:X69" si="6">SUM(F60:F68)</f>
        <v>170.36705574462894</v>
      </c>
      <c r="G69" s="24">
        <f t="shared" si="6"/>
        <v>74.806652720587437</v>
      </c>
      <c r="H69" s="24">
        <f t="shared" si="6"/>
        <v>19.508221882959337</v>
      </c>
      <c r="I69" s="24">
        <f t="shared" si="6"/>
        <v>0</v>
      </c>
      <c r="J69" s="24">
        <f t="shared" si="6"/>
        <v>0</v>
      </c>
      <c r="K69" s="24">
        <f t="shared" si="6"/>
        <v>0.73899899227410148</v>
      </c>
      <c r="L69" s="24">
        <f t="shared" si="6"/>
        <v>0</v>
      </c>
      <c r="M69" s="24">
        <f t="shared" si="6"/>
        <v>0</v>
      </c>
      <c r="N69" s="24">
        <f t="shared" si="6"/>
        <v>0</v>
      </c>
      <c r="O69" s="24">
        <f t="shared" si="6"/>
        <v>42.052106075434764</v>
      </c>
      <c r="P69" s="25">
        <f t="shared" si="6"/>
        <v>0</v>
      </c>
      <c r="Q69" s="25">
        <f t="shared" si="6"/>
        <v>0</v>
      </c>
      <c r="R69" s="25">
        <f t="shared" si="6"/>
        <v>0</v>
      </c>
      <c r="S69" s="25">
        <f t="shared" si="6"/>
        <v>0</v>
      </c>
      <c r="T69" s="25">
        <f t="shared" si="6"/>
        <v>0.3031664046710083</v>
      </c>
      <c r="U69" s="25">
        <f t="shared" si="6"/>
        <v>0</v>
      </c>
      <c r="V69" s="25">
        <f t="shared" si="6"/>
        <v>0</v>
      </c>
      <c r="W69" s="25">
        <f t="shared" si="6"/>
        <v>0</v>
      </c>
      <c r="X69" s="25">
        <f t="shared" si="6"/>
        <v>0</v>
      </c>
    </row>
    <row r="70" spans="1:24" x14ac:dyDescent="0.45">
      <c r="A70" s="1" t="s">
        <v>114</v>
      </c>
      <c r="B70" s="1" t="s">
        <v>96</v>
      </c>
      <c r="C70" s="4" t="s">
        <v>43</v>
      </c>
      <c r="D70" s="2" t="s">
        <v>97</v>
      </c>
      <c r="E70" s="1">
        <v>0</v>
      </c>
      <c r="F70" s="1">
        <v>4.8869680851063828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66.589095744680847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</row>
    <row r="71" spans="1:24" x14ac:dyDescent="0.45">
      <c r="A71" s="1" t="s">
        <v>115</v>
      </c>
      <c r="B71" s="1" t="s">
        <v>99</v>
      </c>
      <c r="C71" s="4" t="s">
        <v>43</v>
      </c>
      <c r="D71" s="2" t="s">
        <v>97</v>
      </c>
      <c r="E71" s="1">
        <v>0</v>
      </c>
      <c r="F71" s="1">
        <v>3.8681318681318682</v>
      </c>
      <c r="G71" s="1">
        <v>3.8681318681318682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</row>
    <row r="72" spans="1:24" x14ac:dyDescent="0.45">
      <c r="A72" s="1" t="s">
        <v>116</v>
      </c>
      <c r="B72" s="1" t="s">
        <v>101</v>
      </c>
      <c r="C72" s="4" t="s">
        <v>43</v>
      </c>
      <c r="D72" s="2" t="s">
        <v>97</v>
      </c>
      <c r="E72" s="1">
        <v>0</v>
      </c>
      <c r="F72" s="1">
        <v>0.59011802360472099</v>
      </c>
      <c r="G72" s="1">
        <v>0</v>
      </c>
      <c r="H72" s="1">
        <v>0.59011802360472099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64.542908581716347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</row>
    <row r="73" spans="1:24" x14ac:dyDescent="0.45">
      <c r="A73" s="1" t="s">
        <v>117</v>
      </c>
      <c r="B73" s="1" t="s">
        <v>103</v>
      </c>
      <c r="C73" s="4" t="s">
        <v>43</v>
      </c>
      <c r="D73" s="2" t="s">
        <v>97</v>
      </c>
      <c r="E73" s="1">
        <v>0</v>
      </c>
      <c r="F73" s="1">
        <v>16.79728317659352</v>
      </c>
      <c r="G73" s="1">
        <v>1.5935214211076281</v>
      </c>
      <c r="H73" s="1">
        <v>13.610240334378265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</row>
    <row r="74" spans="1:24" x14ac:dyDescent="0.45">
      <c r="A74" s="1" t="s">
        <v>118</v>
      </c>
      <c r="B74" s="1" t="s">
        <v>105</v>
      </c>
      <c r="C74" s="4" t="s">
        <v>43</v>
      </c>
      <c r="D74" s="2" t="s">
        <v>97</v>
      </c>
      <c r="E74" s="1">
        <v>0</v>
      </c>
      <c r="F74" s="1">
        <v>36.098310291858681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</row>
    <row r="75" spans="1:24" x14ac:dyDescent="0.45">
      <c r="A75" s="1" t="s">
        <v>119</v>
      </c>
      <c r="B75" s="1" t="s">
        <v>107</v>
      </c>
      <c r="C75" s="4" t="s">
        <v>43</v>
      </c>
      <c r="D75" s="2" t="s">
        <v>97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</row>
    <row r="76" spans="1:24" x14ac:dyDescent="0.45">
      <c r="A76" s="1" t="s">
        <v>120</v>
      </c>
      <c r="B76" s="1" t="s">
        <v>109</v>
      </c>
      <c r="C76" s="4" t="s">
        <v>43</v>
      </c>
      <c r="D76" s="2" t="s">
        <v>97</v>
      </c>
      <c r="E76" s="1">
        <v>0</v>
      </c>
      <c r="F76" s="1">
        <v>27.642883825177439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</row>
    <row r="77" spans="1:24" x14ac:dyDescent="0.45">
      <c r="A77" s="1" t="s">
        <v>121</v>
      </c>
      <c r="B77" s="1" t="s">
        <v>111</v>
      </c>
      <c r="C77" s="4" t="s">
        <v>43</v>
      </c>
      <c r="D77" s="2" t="s">
        <v>97</v>
      </c>
      <c r="E77" s="1">
        <v>1.6475844736107232</v>
      </c>
      <c r="F77" s="1">
        <v>5.5012566322256351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1.6475844736107232</v>
      </c>
      <c r="O77" s="1">
        <v>10.025132644512706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</row>
    <row r="78" spans="1:24" x14ac:dyDescent="0.45">
      <c r="A78" s="1" t="s">
        <v>122</v>
      </c>
      <c r="B78" s="1" t="s">
        <v>113</v>
      </c>
      <c r="C78" s="4" t="s">
        <v>43</v>
      </c>
      <c r="D78" s="2" t="s">
        <v>97</v>
      </c>
      <c r="E78" s="1">
        <v>0</v>
      </c>
      <c r="F78" s="1">
        <v>40.759213078415073</v>
      </c>
      <c r="G78" s="1">
        <v>40.759213078415073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</row>
    <row r="79" spans="1:24" s="26" customFormat="1" x14ac:dyDescent="0.45">
      <c r="A79" s="24"/>
      <c r="B79" s="24"/>
      <c r="C79" s="24"/>
      <c r="D79" s="24"/>
      <c r="E79" s="24">
        <f>SUM(E70:E78)</f>
        <v>1.6475844736107232</v>
      </c>
      <c r="F79" s="24">
        <f t="shared" ref="F79:X79" si="7">SUM(F70:F78)</f>
        <v>136.14416498111331</v>
      </c>
      <c r="G79" s="24">
        <f t="shared" si="7"/>
        <v>46.220866367654565</v>
      </c>
      <c r="H79" s="24">
        <f t="shared" si="7"/>
        <v>14.200358357982985</v>
      </c>
      <c r="I79" s="24">
        <f t="shared" si="7"/>
        <v>0</v>
      </c>
      <c r="J79" s="24">
        <f t="shared" si="7"/>
        <v>0</v>
      </c>
      <c r="K79" s="24">
        <f t="shared" si="7"/>
        <v>0</v>
      </c>
      <c r="L79" s="24">
        <f t="shared" si="7"/>
        <v>0</v>
      </c>
      <c r="M79" s="24">
        <f t="shared" si="7"/>
        <v>0</v>
      </c>
      <c r="N79" s="24">
        <f t="shared" si="7"/>
        <v>1.6475844736107232</v>
      </c>
      <c r="O79" s="24">
        <f t="shared" si="7"/>
        <v>141.15713697090987</v>
      </c>
      <c r="P79" s="25">
        <f t="shared" si="7"/>
        <v>0</v>
      </c>
      <c r="Q79" s="25">
        <f t="shared" si="7"/>
        <v>0</v>
      </c>
      <c r="R79" s="25">
        <f t="shared" si="7"/>
        <v>0</v>
      </c>
      <c r="S79" s="25">
        <f t="shared" si="7"/>
        <v>0</v>
      </c>
      <c r="T79" s="25">
        <f t="shared" si="7"/>
        <v>0</v>
      </c>
      <c r="U79" s="25">
        <f t="shared" si="7"/>
        <v>0</v>
      </c>
      <c r="V79" s="25">
        <f t="shared" si="7"/>
        <v>0</v>
      </c>
      <c r="W79" s="25">
        <f t="shared" si="7"/>
        <v>0</v>
      </c>
      <c r="X79" s="25">
        <f t="shared" si="7"/>
        <v>0</v>
      </c>
    </row>
    <row r="80" spans="1:24" x14ac:dyDescent="0.45">
      <c r="A80" s="1" t="s">
        <v>123</v>
      </c>
      <c r="B80" s="1" t="s">
        <v>96</v>
      </c>
      <c r="C80" s="5" t="s">
        <v>53</v>
      </c>
      <c r="D80" s="2" t="s">
        <v>97</v>
      </c>
      <c r="E80" s="1">
        <v>4.7112462006079028</v>
      </c>
      <c r="F80" s="1">
        <v>4.154002026342452</v>
      </c>
      <c r="G80" s="1">
        <v>0</v>
      </c>
      <c r="H80" s="1">
        <v>2.65113137453563</v>
      </c>
      <c r="I80" s="1">
        <v>0</v>
      </c>
      <c r="J80" s="1">
        <v>0</v>
      </c>
      <c r="K80" s="1">
        <v>4.7112462006079028</v>
      </c>
      <c r="L80" s="1">
        <v>0</v>
      </c>
      <c r="M80" s="1">
        <v>0</v>
      </c>
      <c r="N80" s="1">
        <v>0</v>
      </c>
      <c r="O80" s="1">
        <v>11.786558595069234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</row>
    <row r="81" spans="1:24" x14ac:dyDescent="0.45">
      <c r="A81" s="1" t="s">
        <v>124</v>
      </c>
      <c r="B81" s="1" t="s">
        <v>99</v>
      </c>
      <c r="C81" s="5" t="s">
        <v>53</v>
      </c>
      <c r="D81" s="2" t="s">
        <v>97</v>
      </c>
      <c r="E81" s="1">
        <v>0</v>
      </c>
      <c r="F81" s="1">
        <v>13.952847097752654</v>
      </c>
      <c r="G81" s="1">
        <v>13.38756376671722</v>
      </c>
      <c r="H81" s="1">
        <v>0.5652833310354336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</row>
    <row r="82" spans="1:24" x14ac:dyDescent="0.45">
      <c r="A82" s="1" t="s">
        <v>125</v>
      </c>
      <c r="B82" s="1" t="s">
        <v>101</v>
      </c>
      <c r="C82" s="5" t="s">
        <v>53</v>
      </c>
      <c r="D82" s="2" t="s">
        <v>97</v>
      </c>
      <c r="E82" s="1">
        <v>0</v>
      </c>
      <c r="F82" s="1">
        <v>45.276939950644362</v>
      </c>
      <c r="G82" s="1">
        <v>0.34960241294214423</v>
      </c>
      <c r="H82" s="1">
        <v>44.927337537702222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</row>
    <row r="83" spans="1:24" x14ac:dyDescent="0.45">
      <c r="A83" s="1" t="s">
        <v>126</v>
      </c>
      <c r="B83" s="1" t="s">
        <v>103</v>
      </c>
      <c r="C83" s="5" t="s">
        <v>53</v>
      </c>
      <c r="D83" s="2" t="s">
        <v>97</v>
      </c>
      <c r="E83" s="1">
        <v>1.0223048327137547</v>
      </c>
      <c r="F83" s="1">
        <v>47.62081784386617</v>
      </c>
      <c r="G83" s="1">
        <v>1.6542750929368031</v>
      </c>
      <c r="H83" s="1">
        <v>43.698884758364315</v>
      </c>
      <c r="I83" s="1">
        <v>0</v>
      </c>
      <c r="J83" s="1">
        <v>0</v>
      </c>
      <c r="K83" s="1">
        <v>0</v>
      </c>
      <c r="L83" s="1">
        <v>1.0223048327137547</v>
      </c>
      <c r="M83" s="1">
        <v>0</v>
      </c>
      <c r="N83" s="1">
        <v>0</v>
      </c>
      <c r="O83" s="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</row>
    <row r="84" spans="1:24" x14ac:dyDescent="0.45">
      <c r="A84" s="1" t="s">
        <v>127</v>
      </c>
      <c r="B84" s="1" t="s">
        <v>105</v>
      </c>
      <c r="C84" s="5" t="s">
        <v>53</v>
      </c>
      <c r="D84" s="2" t="s">
        <v>97</v>
      </c>
      <c r="E84" s="1">
        <v>0</v>
      </c>
      <c r="F84" s="1">
        <v>41.479099678456592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</row>
    <row r="85" spans="1:24" x14ac:dyDescent="0.45">
      <c r="A85" s="1" t="s">
        <v>128</v>
      </c>
      <c r="B85" s="1" t="s">
        <v>109</v>
      </c>
      <c r="C85" s="5" t="s">
        <v>53</v>
      </c>
      <c r="D85" s="2" t="s">
        <v>97</v>
      </c>
      <c r="E85" s="1">
        <v>0</v>
      </c>
      <c r="F85" s="1">
        <v>50.326797385620914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7.1078431372549016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</row>
    <row r="86" spans="1:24" x14ac:dyDescent="0.45">
      <c r="A86" s="1" t="s">
        <v>129</v>
      </c>
      <c r="B86" s="1" t="s">
        <v>111</v>
      </c>
      <c r="C86" s="5" t="s">
        <v>53</v>
      </c>
      <c r="D86" s="2" t="s">
        <v>97</v>
      </c>
      <c r="E86" s="1">
        <v>9.1031996394772428</v>
      </c>
      <c r="F86" s="1">
        <v>24.966200991437585</v>
      </c>
      <c r="G86" s="1">
        <v>0</v>
      </c>
      <c r="H86" s="1">
        <v>0</v>
      </c>
      <c r="I86" s="1">
        <v>0</v>
      </c>
      <c r="J86" s="1">
        <v>0</v>
      </c>
      <c r="K86" s="1">
        <v>9.1031996394772428</v>
      </c>
      <c r="L86" s="1">
        <v>0</v>
      </c>
      <c r="M86" s="1">
        <v>0</v>
      </c>
      <c r="N86" s="1">
        <v>0</v>
      </c>
      <c r="O86" s="1">
        <v>7.7512392969806223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</row>
    <row r="87" spans="1:24" x14ac:dyDescent="0.45">
      <c r="A87" s="1" t="s">
        <v>130</v>
      </c>
      <c r="B87" s="1" t="s">
        <v>113</v>
      </c>
      <c r="C87" s="5" t="s">
        <v>53</v>
      </c>
      <c r="D87" s="2" t="s">
        <v>97</v>
      </c>
      <c r="E87" s="1">
        <v>0</v>
      </c>
      <c r="F87" s="1">
        <v>40.665823851664562</v>
      </c>
      <c r="G87" s="1">
        <v>22.924568057311419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</row>
    <row r="88" spans="1:24" s="26" customFormat="1" x14ac:dyDescent="0.45">
      <c r="A88" s="24"/>
      <c r="B88" s="24"/>
      <c r="C88" s="24"/>
      <c r="D88" s="24"/>
      <c r="E88" s="24">
        <f>SUM(E80:E87)</f>
        <v>14.8367506727989</v>
      </c>
      <c r="F88" s="24">
        <f t="shared" ref="F88:X88" si="8">SUM(F80:F87)</f>
        <v>268.4425288257853</v>
      </c>
      <c r="G88" s="24">
        <f t="shared" si="8"/>
        <v>38.316009329907587</v>
      </c>
      <c r="H88" s="24">
        <f t="shared" si="8"/>
        <v>91.842637001637598</v>
      </c>
      <c r="I88" s="24">
        <f t="shared" si="8"/>
        <v>0</v>
      </c>
      <c r="J88" s="24">
        <f t="shared" si="8"/>
        <v>0</v>
      </c>
      <c r="K88" s="24">
        <f t="shared" si="8"/>
        <v>13.814445840085146</v>
      </c>
      <c r="L88" s="24">
        <f t="shared" si="8"/>
        <v>1.0223048327137547</v>
      </c>
      <c r="M88" s="24">
        <f t="shared" si="8"/>
        <v>0</v>
      </c>
      <c r="N88" s="24">
        <f t="shared" si="8"/>
        <v>0</v>
      </c>
      <c r="O88" s="24">
        <f t="shared" si="8"/>
        <v>26.645641029304755</v>
      </c>
      <c r="P88" s="25">
        <f t="shared" si="8"/>
        <v>0</v>
      </c>
      <c r="Q88" s="25">
        <f t="shared" si="8"/>
        <v>0</v>
      </c>
      <c r="R88" s="25">
        <f t="shared" si="8"/>
        <v>0</v>
      </c>
      <c r="S88" s="25">
        <f t="shared" si="8"/>
        <v>0</v>
      </c>
      <c r="T88" s="25">
        <f t="shared" si="8"/>
        <v>0</v>
      </c>
      <c r="U88" s="25">
        <f t="shared" si="8"/>
        <v>0</v>
      </c>
      <c r="V88" s="25">
        <f t="shared" si="8"/>
        <v>0</v>
      </c>
      <c r="W88" s="25">
        <f t="shared" si="8"/>
        <v>0</v>
      </c>
      <c r="X88" s="25">
        <f t="shared" si="8"/>
        <v>0</v>
      </c>
    </row>
    <row r="89" spans="1:24" x14ac:dyDescent="0.45">
      <c r="A89" s="1" t="s">
        <v>131</v>
      </c>
      <c r="B89" s="1" t="s">
        <v>132</v>
      </c>
      <c r="C89" s="2" t="s">
        <v>24</v>
      </c>
      <c r="D89" s="5" t="s">
        <v>133</v>
      </c>
      <c r="E89" s="1">
        <v>0</v>
      </c>
      <c r="F89" s="1">
        <v>28.350208457415128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</row>
    <row r="90" spans="1:24" x14ac:dyDescent="0.45">
      <c r="A90" s="1" t="s">
        <v>134</v>
      </c>
      <c r="B90" s="1" t="s">
        <v>135</v>
      </c>
      <c r="C90" s="2" t="s">
        <v>24</v>
      </c>
      <c r="D90" s="5" t="s">
        <v>133</v>
      </c>
      <c r="E90" s="1">
        <v>0</v>
      </c>
      <c r="F90" s="1">
        <v>1.3898680632490683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</row>
    <row r="91" spans="1:24" x14ac:dyDescent="0.45">
      <c r="A91" s="1" t="s">
        <v>136</v>
      </c>
      <c r="B91" s="1" t="s">
        <v>137</v>
      </c>
      <c r="C91" s="2" t="s">
        <v>24</v>
      </c>
      <c r="D91" s="5" t="s">
        <v>133</v>
      </c>
      <c r="E91" s="1">
        <v>2.617283950617284</v>
      </c>
      <c r="F91" s="1">
        <v>31.358024691358025</v>
      </c>
      <c r="G91" s="1">
        <v>0</v>
      </c>
      <c r="H91" s="1">
        <v>27.012345679012345</v>
      </c>
      <c r="I91" s="1">
        <v>0</v>
      </c>
      <c r="J91" s="1">
        <v>0</v>
      </c>
      <c r="K91" s="1">
        <v>0</v>
      </c>
      <c r="L91" s="1">
        <v>2.617283950617284</v>
      </c>
      <c r="M91" s="1">
        <v>0</v>
      </c>
      <c r="N91" s="1">
        <v>0</v>
      </c>
      <c r="O91" s="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</row>
    <row r="92" spans="1:24" x14ac:dyDescent="0.45">
      <c r="A92" s="1" t="s">
        <v>138</v>
      </c>
      <c r="B92" s="1" t="s">
        <v>139</v>
      </c>
      <c r="C92" s="2" t="s">
        <v>24</v>
      </c>
      <c r="D92" s="5" t="s">
        <v>133</v>
      </c>
      <c r="E92" s="1">
        <v>0</v>
      </c>
      <c r="F92" s="1">
        <v>13.233426466852933</v>
      </c>
      <c r="G92" s="1">
        <v>0</v>
      </c>
      <c r="H92" s="1">
        <v>11.582423164846329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</row>
    <row r="93" spans="1:24" x14ac:dyDescent="0.45">
      <c r="A93" s="1" t="s">
        <v>140</v>
      </c>
      <c r="B93" s="1" t="s">
        <v>141</v>
      </c>
      <c r="C93" s="2" t="s">
        <v>24</v>
      </c>
      <c r="D93" s="5" t="s">
        <v>133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</row>
    <row r="94" spans="1:24" x14ac:dyDescent="0.45">
      <c r="A94" s="1" t="s">
        <v>142</v>
      </c>
      <c r="B94" s="1" t="s">
        <v>143</v>
      </c>
      <c r="C94" s="2" t="s">
        <v>24</v>
      </c>
      <c r="D94" s="5" t="s">
        <v>133</v>
      </c>
      <c r="E94" s="1">
        <v>0</v>
      </c>
      <c r="F94" s="1">
        <v>33.753375337533754</v>
      </c>
      <c r="G94" s="1">
        <v>24.632463246324633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</row>
    <row r="95" spans="1:24" x14ac:dyDescent="0.45">
      <c r="A95" s="1" t="s">
        <v>144</v>
      </c>
      <c r="B95" s="1" t="s">
        <v>145</v>
      </c>
      <c r="C95" s="2" t="s">
        <v>24</v>
      </c>
      <c r="D95" s="5" t="s">
        <v>133</v>
      </c>
      <c r="E95" s="1">
        <v>0</v>
      </c>
      <c r="F95" s="1">
        <v>6.2111801242236027</v>
      </c>
      <c r="G95" s="1">
        <v>0</v>
      </c>
      <c r="H95" s="1">
        <v>6.2111801242236027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</row>
    <row r="96" spans="1:24" s="26" customFormat="1" x14ac:dyDescent="0.45">
      <c r="A96" s="24"/>
      <c r="B96" s="24"/>
      <c r="C96" s="24"/>
      <c r="D96" s="24"/>
      <c r="E96" s="24">
        <f>SUM(E89:E95)</f>
        <v>2.617283950617284</v>
      </c>
      <c r="F96" s="24">
        <f t="shared" ref="F96:X96" si="9">SUM(F89:F95)</f>
        <v>114.2960831406325</v>
      </c>
      <c r="G96" s="24">
        <f t="shared" si="9"/>
        <v>24.632463246324633</v>
      </c>
      <c r="H96" s="24">
        <f t="shared" si="9"/>
        <v>44.805948968082276</v>
      </c>
      <c r="I96" s="24">
        <f t="shared" si="9"/>
        <v>0</v>
      </c>
      <c r="J96" s="24">
        <f t="shared" si="9"/>
        <v>0</v>
      </c>
      <c r="K96" s="24">
        <f t="shared" si="9"/>
        <v>0</v>
      </c>
      <c r="L96" s="24">
        <f t="shared" si="9"/>
        <v>2.617283950617284</v>
      </c>
      <c r="M96" s="24">
        <f t="shared" si="9"/>
        <v>0</v>
      </c>
      <c r="N96" s="24">
        <f t="shared" si="9"/>
        <v>0</v>
      </c>
      <c r="O96" s="24">
        <f t="shared" si="9"/>
        <v>0</v>
      </c>
      <c r="P96" s="25">
        <f t="shared" si="9"/>
        <v>0</v>
      </c>
      <c r="Q96" s="25">
        <f t="shared" si="9"/>
        <v>0</v>
      </c>
      <c r="R96" s="25">
        <f t="shared" si="9"/>
        <v>0</v>
      </c>
      <c r="S96" s="25">
        <f t="shared" si="9"/>
        <v>0</v>
      </c>
      <c r="T96" s="25">
        <f t="shared" si="9"/>
        <v>0</v>
      </c>
      <c r="U96" s="25">
        <f t="shared" si="9"/>
        <v>0</v>
      </c>
      <c r="V96" s="25">
        <f t="shared" si="9"/>
        <v>0</v>
      </c>
      <c r="W96" s="25">
        <f t="shared" si="9"/>
        <v>0</v>
      </c>
      <c r="X96" s="25">
        <f t="shared" si="9"/>
        <v>0</v>
      </c>
    </row>
    <row r="97" spans="1:24" x14ac:dyDescent="0.45">
      <c r="A97" s="1" t="s">
        <v>146</v>
      </c>
      <c r="B97" s="1" t="s">
        <v>132</v>
      </c>
      <c r="C97" s="4" t="s">
        <v>43</v>
      </c>
      <c r="D97" s="5" t="s">
        <v>133</v>
      </c>
      <c r="E97" s="1">
        <v>0</v>
      </c>
      <c r="F97" s="1">
        <v>15.134761575673808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</row>
    <row r="98" spans="1:24" x14ac:dyDescent="0.45">
      <c r="A98" s="1" t="s">
        <v>147</v>
      </c>
      <c r="B98" s="1" t="s">
        <v>148</v>
      </c>
      <c r="C98" s="4" t="s">
        <v>43</v>
      </c>
      <c r="D98" s="5" t="s">
        <v>133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</row>
    <row r="99" spans="1:24" x14ac:dyDescent="0.45">
      <c r="A99" s="1" t="s">
        <v>149</v>
      </c>
      <c r="B99" s="1" t="s">
        <v>135</v>
      </c>
      <c r="C99" s="4" t="s">
        <v>43</v>
      </c>
      <c r="D99" s="5" t="s">
        <v>133</v>
      </c>
      <c r="E99" s="1">
        <v>0</v>
      </c>
      <c r="F99" s="1">
        <v>29.793403407031533</v>
      </c>
      <c r="G99" s="1">
        <v>28.977890540050744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</row>
    <row r="100" spans="1:24" x14ac:dyDescent="0.45">
      <c r="A100" s="1" t="s">
        <v>150</v>
      </c>
      <c r="B100" s="1" t="s">
        <v>137</v>
      </c>
      <c r="C100" s="4" t="s">
        <v>43</v>
      </c>
      <c r="D100" s="5" t="s">
        <v>133</v>
      </c>
      <c r="E100" s="1">
        <v>2.5081788440567068</v>
      </c>
      <c r="F100" s="1">
        <v>8.6150490730643394</v>
      </c>
      <c r="G100" s="1">
        <v>0</v>
      </c>
      <c r="H100" s="1">
        <v>6.906579425663395</v>
      </c>
      <c r="I100" s="1">
        <v>0</v>
      </c>
      <c r="J100" s="1">
        <v>0</v>
      </c>
      <c r="K100" s="1">
        <v>0</v>
      </c>
      <c r="L100" s="1">
        <v>2.5081788440567068</v>
      </c>
      <c r="M100" s="1">
        <v>0</v>
      </c>
      <c r="N100" s="1">
        <v>0</v>
      </c>
      <c r="O100" s="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</row>
    <row r="101" spans="1:24" x14ac:dyDescent="0.45">
      <c r="A101" s="1" t="s">
        <v>151</v>
      </c>
      <c r="B101" s="1" t="s">
        <v>139</v>
      </c>
      <c r="C101" s="4" t="s">
        <v>43</v>
      </c>
      <c r="D101" s="5" t="s">
        <v>133</v>
      </c>
      <c r="E101" s="1">
        <v>0.77142857142857146</v>
      </c>
      <c r="F101" s="1">
        <v>7.2285714285714286</v>
      </c>
      <c r="G101" s="1">
        <v>0</v>
      </c>
      <c r="H101" s="1">
        <v>6.5428571428571427</v>
      </c>
      <c r="I101" s="1">
        <v>0</v>
      </c>
      <c r="J101" s="1">
        <v>0</v>
      </c>
      <c r="K101" s="1">
        <v>0</v>
      </c>
      <c r="L101" s="1">
        <v>0</v>
      </c>
      <c r="M101" s="1">
        <v>0.77142857142857146</v>
      </c>
      <c r="N101" s="1">
        <v>0</v>
      </c>
      <c r="O101" s="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</row>
    <row r="102" spans="1:24" x14ac:dyDescent="0.45">
      <c r="A102" s="1" t="s">
        <v>152</v>
      </c>
      <c r="B102" s="1" t="s">
        <v>141</v>
      </c>
      <c r="C102" s="4" t="s">
        <v>43</v>
      </c>
      <c r="D102" s="5" t="s">
        <v>133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</row>
    <row r="103" spans="1:24" x14ac:dyDescent="0.45">
      <c r="A103" s="1" t="s">
        <v>153</v>
      </c>
      <c r="B103" s="1" t="s">
        <v>143</v>
      </c>
      <c r="C103" s="4" t="s">
        <v>43</v>
      </c>
      <c r="D103" s="5" t="s">
        <v>133</v>
      </c>
      <c r="E103" s="1">
        <v>0</v>
      </c>
      <c r="F103" s="1">
        <v>36.975076818026629</v>
      </c>
      <c r="G103" s="1">
        <v>21.850460908159782</v>
      </c>
      <c r="H103" s="1">
        <v>0</v>
      </c>
      <c r="I103" s="1">
        <v>7.2721065209969273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</row>
    <row r="104" spans="1:24" x14ac:dyDescent="0.45">
      <c r="A104" s="1" t="s">
        <v>154</v>
      </c>
      <c r="B104" s="1" t="s">
        <v>145</v>
      </c>
      <c r="C104" s="4" t="s">
        <v>43</v>
      </c>
      <c r="D104" s="5" t="s">
        <v>133</v>
      </c>
      <c r="E104" s="1">
        <v>0</v>
      </c>
      <c r="F104" s="1">
        <v>11.908045977011493</v>
      </c>
      <c r="G104" s="1">
        <v>0</v>
      </c>
      <c r="H104" s="1">
        <v>5.4712643678160919</v>
      </c>
      <c r="I104" s="1">
        <v>6.4367816091954024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</row>
    <row r="105" spans="1:24" s="26" customFormat="1" x14ac:dyDescent="0.45">
      <c r="A105" s="24"/>
      <c r="B105" s="24"/>
      <c r="C105" s="24"/>
      <c r="D105" s="24"/>
      <c r="E105" s="24">
        <f>SUM(E97:E104)</f>
        <v>3.2796074154852781</v>
      </c>
      <c r="F105" s="24">
        <f t="shared" ref="F105:X105" si="10">SUM(F97:F104)</f>
        <v>109.65490827937923</v>
      </c>
      <c r="G105" s="24">
        <f t="shared" si="10"/>
        <v>50.828351448210526</v>
      </c>
      <c r="H105" s="24">
        <f t="shared" si="10"/>
        <v>18.92070093633663</v>
      </c>
      <c r="I105" s="24">
        <f t="shared" si="10"/>
        <v>13.70888813019233</v>
      </c>
      <c r="J105" s="24">
        <f t="shared" si="10"/>
        <v>0</v>
      </c>
      <c r="K105" s="24">
        <f t="shared" si="10"/>
        <v>0</v>
      </c>
      <c r="L105" s="24">
        <f t="shared" si="10"/>
        <v>2.5081788440567068</v>
      </c>
      <c r="M105" s="24">
        <f t="shared" si="10"/>
        <v>0.77142857142857146</v>
      </c>
      <c r="N105" s="24">
        <f t="shared" si="10"/>
        <v>0</v>
      </c>
      <c r="O105" s="24">
        <f t="shared" si="10"/>
        <v>0</v>
      </c>
      <c r="P105" s="25">
        <f t="shared" si="10"/>
        <v>0</v>
      </c>
      <c r="Q105" s="25">
        <f t="shared" si="10"/>
        <v>0</v>
      </c>
      <c r="R105" s="25">
        <f t="shared" si="10"/>
        <v>0</v>
      </c>
      <c r="S105" s="25">
        <f t="shared" si="10"/>
        <v>0</v>
      </c>
      <c r="T105" s="25">
        <f t="shared" si="10"/>
        <v>0</v>
      </c>
      <c r="U105" s="25">
        <f t="shared" si="10"/>
        <v>0</v>
      </c>
      <c r="V105" s="25">
        <f t="shared" si="10"/>
        <v>0</v>
      </c>
      <c r="W105" s="25">
        <f t="shared" si="10"/>
        <v>0</v>
      </c>
      <c r="X105" s="25">
        <f t="shared" si="10"/>
        <v>0</v>
      </c>
    </row>
    <row r="106" spans="1:24" x14ac:dyDescent="0.45">
      <c r="A106" s="1" t="s">
        <v>155</v>
      </c>
      <c r="B106" s="1" t="s">
        <v>132</v>
      </c>
      <c r="C106" s="5" t="s">
        <v>53</v>
      </c>
      <c r="D106" s="5" t="s">
        <v>133</v>
      </c>
      <c r="E106" s="1">
        <v>0.69912609238451939</v>
      </c>
      <c r="F106" s="1">
        <v>47.390761548064916</v>
      </c>
      <c r="G106" s="1">
        <v>46.716604244694132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1">
        <v>0</v>
      </c>
      <c r="Q106" s="11">
        <v>0.69912609238451939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</row>
    <row r="107" spans="1:24" x14ac:dyDescent="0.45">
      <c r="A107" s="1" t="s">
        <v>156</v>
      </c>
      <c r="B107" s="1" t="s">
        <v>148</v>
      </c>
      <c r="C107" s="5" t="s">
        <v>53</v>
      </c>
      <c r="D107" s="5" t="s">
        <v>133</v>
      </c>
      <c r="E107" s="1">
        <v>0</v>
      </c>
      <c r="F107" s="1">
        <v>53.802367941712205</v>
      </c>
      <c r="G107" s="1">
        <v>45.309653916211296</v>
      </c>
      <c r="H107" s="1">
        <v>3.4380692167577411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</row>
    <row r="108" spans="1:24" x14ac:dyDescent="0.45">
      <c r="A108" s="1" t="s">
        <v>157</v>
      </c>
      <c r="B108" s="1" t="s">
        <v>135</v>
      </c>
      <c r="C108" s="5" t="s">
        <v>53</v>
      </c>
      <c r="D108" s="5" t="s">
        <v>133</v>
      </c>
      <c r="E108" s="1">
        <v>0</v>
      </c>
      <c r="F108" s="1">
        <v>28.811121764141898</v>
      </c>
      <c r="G108" s="1">
        <v>27.4568552253116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</row>
    <row r="109" spans="1:24" x14ac:dyDescent="0.45">
      <c r="A109" s="1" t="s">
        <v>158</v>
      </c>
      <c r="B109" s="1" t="s">
        <v>137</v>
      </c>
      <c r="C109" s="5" t="s">
        <v>53</v>
      </c>
      <c r="D109" s="5" t="s">
        <v>133</v>
      </c>
      <c r="E109" s="1">
        <v>4.1002277904328022</v>
      </c>
      <c r="F109" s="1">
        <v>34.567198177676538</v>
      </c>
      <c r="G109" s="1">
        <v>0</v>
      </c>
      <c r="H109" s="1">
        <v>28.246013667425967</v>
      </c>
      <c r="I109" s="1">
        <v>0</v>
      </c>
      <c r="J109" s="1">
        <v>0</v>
      </c>
      <c r="K109" s="1">
        <v>0</v>
      </c>
      <c r="L109" s="1">
        <v>4.1002277904328022</v>
      </c>
      <c r="M109" s="1">
        <v>0</v>
      </c>
      <c r="N109" s="1">
        <v>0</v>
      </c>
      <c r="O109" s="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</row>
    <row r="110" spans="1:24" x14ac:dyDescent="0.45">
      <c r="A110" s="1" t="s">
        <v>159</v>
      </c>
      <c r="B110" s="1" t="s">
        <v>139</v>
      </c>
      <c r="C110" s="5" t="s">
        <v>53</v>
      </c>
      <c r="D110" s="5" t="s">
        <v>133</v>
      </c>
      <c r="E110" s="1">
        <v>0</v>
      </c>
      <c r="F110" s="1">
        <v>15.210043457267021</v>
      </c>
      <c r="G110" s="1">
        <v>0</v>
      </c>
      <c r="H110" s="1">
        <v>13.664896185417673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</row>
    <row r="111" spans="1:24" x14ac:dyDescent="0.45">
      <c r="A111" s="1" t="s">
        <v>160</v>
      </c>
      <c r="B111" s="1" t="s">
        <v>141</v>
      </c>
      <c r="C111" s="5" t="s">
        <v>53</v>
      </c>
      <c r="D111" s="5" t="s">
        <v>133</v>
      </c>
      <c r="E111" s="1">
        <v>0</v>
      </c>
      <c r="F111" s="1">
        <v>62.059064807219031</v>
      </c>
      <c r="G111" s="1">
        <v>0</v>
      </c>
      <c r="H111" s="1">
        <v>61.197703035274813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</row>
    <row r="112" spans="1:24" x14ac:dyDescent="0.45">
      <c r="A112" s="1" t="s">
        <v>161</v>
      </c>
      <c r="B112" s="1" t="s">
        <v>143</v>
      </c>
      <c r="C112" s="5" t="s">
        <v>53</v>
      </c>
      <c r="D112" s="5" t="s">
        <v>133</v>
      </c>
      <c r="E112" s="1">
        <v>3.6766851473592062</v>
      </c>
      <c r="F112" s="1">
        <v>51.240151736212432</v>
      </c>
      <c r="G112" s="1">
        <v>1.3131018383425737</v>
      </c>
      <c r="H112" s="1">
        <v>45.579223810913334</v>
      </c>
      <c r="I112" s="1">
        <v>0</v>
      </c>
      <c r="J112" s="1">
        <v>0</v>
      </c>
      <c r="K112" s="1">
        <v>3.6766851473592062</v>
      </c>
      <c r="L112" s="1">
        <v>0</v>
      </c>
      <c r="M112" s="1">
        <v>0</v>
      </c>
      <c r="N112" s="1">
        <v>0</v>
      </c>
      <c r="O112" s="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</row>
    <row r="113" spans="1:24" x14ac:dyDescent="0.45">
      <c r="A113" s="1" t="s">
        <v>162</v>
      </c>
      <c r="B113" s="1" t="s">
        <v>145</v>
      </c>
      <c r="C113" s="5" t="s">
        <v>53</v>
      </c>
      <c r="D113" s="5" t="s">
        <v>133</v>
      </c>
      <c r="E113" s="1">
        <v>0</v>
      </c>
      <c r="F113" s="1">
        <v>6.8633011911514465</v>
      </c>
      <c r="G113" s="1">
        <v>0</v>
      </c>
      <c r="H113" s="1">
        <v>6.8633011911514465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</row>
    <row r="114" spans="1:24" s="26" customFormat="1" x14ac:dyDescent="0.45">
      <c r="E114" s="26">
        <f>SUM(E106:E113)</f>
        <v>8.476039030176528</v>
      </c>
      <c r="F114" s="26">
        <f t="shared" ref="F114:X114" si="11">SUM(F106:F113)</f>
        <v>299.94401062344554</v>
      </c>
      <c r="G114" s="26">
        <f t="shared" si="11"/>
        <v>120.7962152245596</v>
      </c>
      <c r="H114" s="26">
        <f t="shared" si="11"/>
        <v>158.98920710694097</v>
      </c>
      <c r="I114" s="26">
        <f t="shared" si="11"/>
        <v>0</v>
      </c>
      <c r="J114" s="26">
        <f t="shared" si="11"/>
        <v>0</v>
      </c>
      <c r="K114" s="26">
        <f t="shared" si="11"/>
        <v>3.6766851473592062</v>
      </c>
      <c r="L114" s="26">
        <f t="shared" si="11"/>
        <v>4.1002277904328022</v>
      </c>
      <c r="M114" s="26">
        <f t="shared" si="11"/>
        <v>0</v>
      </c>
      <c r="N114" s="26">
        <f t="shared" si="11"/>
        <v>0</v>
      </c>
      <c r="O114" s="26">
        <f t="shared" si="11"/>
        <v>0</v>
      </c>
      <c r="P114" s="27">
        <f t="shared" si="11"/>
        <v>0</v>
      </c>
      <c r="Q114" s="27">
        <f t="shared" si="11"/>
        <v>0.69912609238451939</v>
      </c>
      <c r="R114" s="27">
        <f t="shared" si="11"/>
        <v>0</v>
      </c>
      <c r="S114" s="27">
        <f t="shared" si="11"/>
        <v>0</v>
      </c>
      <c r="T114" s="27">
        <f t="shared" si="11"/>
        <v>0</v>
      </c>
      <c r="U114" s="27">
        <f t="shared" si="11"/>
        <v>0</v>
      </c>
      <c r="V114" s="27">
        <f t="shared" si="11"/>
        <v>0</v>
      </c>
      <c r="W114" s="27">
        <f t="shared" si="11"/>
        <v>0</v>
      </c>
      <c r="X114" s="27">
        <f t="shared" si="11"/>
        <v>0</v>
      </c>
    </row>
  </sheetData>
  <autoFilter ref="A2:X113" xr:uid="{8E87B9FD-F9CB-42ED-96C6-F3CCB91239CB}">
    <sortState xmlns:xlrd2="http://schemas.microsoft.com/office/spreadsheetml/2017/richdata2" ref="A4:X113">
      <sortCondition ref="D2:D113"/>
    </sortState>
  </autoFilter>
  <mergeCells count="1">
    <mergeCell ref="E1:O1"/>
  </mergeCells>
  <conditionalFormatting sqref="E3:F114">
    <cfRule type="dataBar" priority="2">
      <dataBar>
        <cfvo type="num" val="0"/>
        <cfvo type="num" val="100"/>
        <color rgb="FF63C384"/>
      </dataBar>
      <extLst>
        <ext xmlns:x14="http://schemas.microsoft.com/office/spreadsheetml/2009/9/main" uri="{B025F937-C7B1-47D3-B67F-A62EFF666E3E}">
          <x14:id>{2CA4AB9A-3382-475C-B554-379E25191A11}</x14:id>
        </ext>
      </extLst>
    </cfRule>
  </conditionalFormatting>
  <conditionalFormatting sqref="G3:X114">
    <cfRule type="dataBar" priority="3">
      <dataBar>
        <cfvo type="num" val="0"/>
        <cfvo type="num" val="100"/>
        <color rgb="FF63C384"/>
      </dataBar>
      <extLst>
        <ext xmlns:x14="http://schemas.microsoft.com/office/spreadsheetml/2009/9/main" uri="{B025F937-C7B1-47D3-B67F-A62EFF666E3E}">
          <x14:id>{F582EC60-F8CC-47AA-93D7-5324FA492D11}</x14:id>
        </ext>
      </extLst>
    </cfRule>
  </conditionalFormatting>
  <conditionalFormatting sqref="O3:O114">
    <cfRule type="dataBar" priority="1">
      <dataBar>
        <cfvo type="num" val="0"/>
        <cfvo type="num" val="100"/>
        <color rgb="FF63C384"/>
      </dataBar>
      <extLst>
        <ext xmlns:x14="http://schemas.microsoft.com/office/spreadsheetml/2009/9/main" uri="{B025F937-C7B1-47D3-B67F-A62EFF666E3E}">
          <x14:id>{7564DBA6-79E6-42B1-A743-05BDC36E0B8D}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A4AB9A-3382-475C-B554-379E25191A11}">
            <x14:dataBar minLength="0" maxLength="100" border="1" negativeBarBorderColorSameAsPositive="0">
              <x14:cfvo type="num">
                <xm:f>0</xm:f>
              </x14:cfvo>
              <x14:cfvo type="num">
                <xm:f>100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E3:F114</xm:sqref>
        </x14:conditionalFormatting>
        <x14:conditionalFormatting xmlns:xm="http://schemas.microsoft.com/office/excel/2006/main">
          <x14:cfRule type="dataBar" id="{F582EC60-F8CC-47AA-93D7-5324FA492D11}">
            <x14:dataBar minLength="0" maxLength="100" border="1" negativeBarBorderColorSameAsPositive="0">
              <x14:cfvo type="num">
                <xm:f>0</xm:f>
              </x14:cfvo>
              <x14:cfvo type="num">
                <xm:f>100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G3:X114</xm:sqref>
        </x14:conditionalFormatting>
        <x14:conditionalFormatting xmlns:xm="http://schemas.microsoft.com/office/excel/2006/main">
          <x14:cfRule type="dataBar" id="{7564DBA6-79E6-42B1-A743-05BDC36E0B8D}">
            <x14:dataBar minLength="0" maxLength="100" border="1" negativeBarBorderColorSameAsPositive="0">
              <x14:cfvo type="num">
                <xm:f>0</xm:f>
              </x14:cfvo>
              <x14:cfvo type="num">
                <xm:f>100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O3:O114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D2FC9-6904-4D24-BA7A-43B6BB3BE70D}">
  <dimension ref="A1:M16"/>
  <sheetViews>
    <sheetView zoomScale="85" zoomScaleNormal="85" workbookViewId="0">
      <selection activeCell="A19" sqref="A19"/>
    </sheetView>
  </sheetViews>
  <sheetFormatPr defaultRowHeight="14.25" x14ac:dyDescent="0.45"/>
  <cols>
    <col min="1" max="1" width="30.1328125" bestFit="1" customWidth="1"/>
    <col min="2" max="2" width="23.53125" bestFit="1" customWidth="1"/>
    <col min="3" max="3" width="21" bestFit="1" customWidth="1"/>
    <col min="4" max="4" width="23.53125" bestFit="1" customWidth="1"/>
    <col min="5" max="5" width="22" bestFit="1" customWidth="1"/>
    <col min="6" max="6" width="23.46484375" bestFit="1" customWidth="1"/>
    <col min="7" max="7" width="34.19921875" bestFit="1" customWidth="1"/>
    <col min="8" max="8" width="19.796875" bestFit="1" customWidth="1"/>
    <col min="9" max="9" width="21.19921875" bestFit="1" customWidth="1"/>
    <col min="10" max="10" width="23.46484375" bestFit="1" customWidth="1"/>
    <col min="11" max="11" width="24.53125" bestFit="1" customWidth="1"/>
    <col min="12" max="12" width="23.19921875" bestFit="1" customWidth="1"/>
    <col min="13" max="13" width="21.796875" bestFit="1" customWidth="1"/>
  </cols>
  <sheetData>
    <row r="1" spans="1:13" ht="31.25" customHeight="1" x14ac:dyDescent="0.45">
      <c r="A1" s="28" t="s">
        <v>172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5.75" x14ac:dyDescent="0.45">
      <c r="A2" s="8" t="s">
        <v>3</v>
      </c>
      <c r="B2" s="8" t="s">
        <v>167</v>
      </c>
      <c r="C2" s="17" t="s">
        <v>173</v>
      </c>
      <c r="D2" s="17" t="s">
        <v>174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</row>
    <row r="3" spans="1:13" x14ac:dyDescent="0.45">
      <c r="A3" s="30" t="s">
        <v>25</v>
      </c>
      <c r="B3" s="9" t="s">
        <v>163</v>
      </c>
      <c r="C3" s="21">
        <v>1</v>
      </c>
      <c r="D3" s="21">
        <v>0.50890000000000002</v>
      </c>
      <c r="E3" s="21">
        <v>0.28000000000000003</v>
      </c>
      <c r="F3" s="21">
        <v>1</v>
      </c>
      <c r="G3" s="22" t="s">
        <v>166</v>
      </c>
      <c r="H3" s="21">
        <v>1</v>
      </c>
      <c r="I3" s="21">
        <v>1</v>
      </c>
      <c r="J3" s="21">
        <v>1</v>
      </c>
      <c r="K3" s="21" t="s">
        <v>166</v>
      </c>
      <c r="L3" s="21" t="s">
        <v>166</v>
      </c>
      <c r="M3" s="21">
        <v>1</v>
      </c>
    </row>
    <row r="4" spans="1:13" x14ac:dyDescent="0.45">
      <c r="A4" s="30"/>
      <c r="B4" s="9" t="s">
        <v>164</v>
      </c>
      <c r="C4" s="21">
        <v>0.38300000000000001</v>
      </c>
      <c r="D4" s="23">
        <v>1.37E-2</v>
      </c>
      <c r="E4" s="21">
        <v>0.13</v>
      </c>
      <c r="F4" s="21">
        <v>0.13</v>
      </c>
      <c r="G4" s="22" t="s">
        <v>166</v>
      </c>
      <c r="H4" s="21">
        <v>0.23</v>
      </c>
      <c r="I4" s="21">
        <v>0.66</v>
      </c>
      <c r="J4" s="21">
        <v>1</v>
      </c>
      <c r="K4" s="21" t="s">
        <v>166</v>
      </c>
      <c r="L4" s="21" t="s">
        <v>166</v>
      </c>
      <c r="M4" s="21">
        <v>0.89459999999999995</v>
      </c>
    </row>
    <row r="5" spans="1:13" x14ac:dyDescent="0.45">
      <c r="A5" s="30"/>
      <c r="B5" s="9" t="s">
        <v>165</v>
      </c>
      <c r="C5" s="21">
        <v>1</v>
      </c>
      <c r="D5" s="21">
        <v>0.43049999999999999</v>
      </c>
      <c r="E5" s="21">
        <v>1</v>
      </c>
      <c r="F5" s="21">
        <v>0.32</v>
      </c>
      <c r="G5" s="22" t="s">
        <v>166</v>
      </c>
      <c r="H5" s="21">
        <v>0.23</v>
      </c>
      <c r="I5" s="21">
        <v>0.66</v>
      </c>
      <c r="J5" s="21">
        <v>1</v>
      </c>
      <c r="K5" s="21" t="s">
        <v>166</v>
      </c>
      <c r="L5" s="21" t="s">
        <v>166</v>
      </c>
      <c r="M5" s="21">
        <v>1</v>
      </c>
    </row>
    <row r="6" spans="1:13" x14ac:dyDescent="0.45">
      <c r="A6" s="31" t="s">
        <v>64</v>
      </c>
      <c r="B6" s="9" t="s">
        <v>163</v>
      </c>
      <c r="C6" s="21">
        <v>0.85950000000000004</v>
      </c>
      <c r="D6" s="21">
        <v>0.19800000000000001</v>
      </c>
      <c r="E6" s="21">
        <v>0.81</v>
      </c>
      <c r="F6" s="21">
        <v>1</v>
      </c>
      <c r="G6" s="21">
        <v>1</v>
      </c>
      <c r="H6" s="21">
        <v>0.42</v>
      </c>
      <c r="I6" s="21">
        <v>1</v>
      </c>
      <c r="J6" s="21">
        <v>1</v>
      </c>
      <c r="K6" s="21">
        <v>1</v>
      </c>
      <c r="L6" s="21">
        <v>1</v>
      </c>
      <c r="M6" s="21">
        <v>1</v>
      </c>
    </row>
    <row r="7" spans="1:13" x14ac:dyDescent="0.45">
      <c r="A7" s="31"/>
      <c r="B7" s="9" t="s">
        <v>164</v>
      </c>
      <c r="C7" s="21">
        <v>1</v>
      </c>
      <c r="D7" s="21">
        <v>0.4415</v>
      </c>
      <c r="E7" s="21">
        <v>1</v>
      </c>
      <c r="F7" s="21">
        <v>1</v>
      </c>
      <c r="G7" s="21">
        <v>1</v>
      </c>
      <c r="H7" s="21">
        <v>1</v>
      </c>
      <c r="I7" s="21">
        <v>1</v>
      </c>
      <c r="J7" s="21">
        <v>1</v>
      </c>
      <c r="K7" s="21">
        <v>1</v>
      </c>
      <c r="L7" s="21">
        <v>1</v>
      </c>
      <c r="M7" s="21">
        <v>1</v>
      </c>
    </row>
    <row r="8" spans="1:13" x14ac:dyDescent="0.45">
      <c r="A8" s="31"/>
      <c r="B8" s="9" t="s">
        <v>165</v>
      </c>
      <c r="C8" s="21">
        <v>0.51970000000000005</v>
      </c>
      <c r="D8" s="21">
        <v>1</v>
      </c>
      <c r="E8" s="21">
        <v>1</v>
      </c>
      <c r="F8" s="21">
        <v>1</v>
      </c>
      <c r="G8" s="21">
        <v>1</v>
      </c>
      <c r="H8" s="21">
        <v>1</v>
      </c>
      <c r="I8" s="21">
        <v>1</v>
      </c>
      <c r="J8" s="21">
        <v>0.42</v>
      </c>
      <c r="K8" s="21">
        <v>1</v>
      </c>
      <c r="L8" s="21">
        <v>1</v>
      </c>
      <c r="M8" s="21">
        <v>1</v>
      </c>
    </row>
    <row r="9" spans="1:13" x14ac:dyDescent="0.45">
      <c r="A9" s="32" t="s">
        <v>97</v>
      </c>
      <c r="B9" s="9" t="s">
        <v>163</v>
      </c>
      <c r="C9" s="21">
        <v>1</v>
      </c>
      <c r="D9" s="21">
        <v>1</v>
      </c>
      <c r="E9" s="21">
        <v>1</v>
      </c>
      <c r="F9" s="21">
        <v>1</v>
      </c>
      <c r="G9" s="22" t="s">
        <v>166</v>
      </c>
      <c r="H9" s="22" t="s">
        <v>166</v>
      </c>
      <c r="I9" s="21">
        <v>1</v>
      </c>
      <c r="J9" s="21">
        <v>1</v>
      </c>
      <c r="K9" s="21" t="s">
        <v>166</v>
      </c>
      <c r="L9" s="21">
        <v>0.69</v>
      </c>
      <c r="M9" s="21">
        <v>1</v>
      </c>
    </row>
    <row r="10" spans="1:13" x14ac:dyDescent="0.45">
      <c r="A10" s="32"/>
      <c r="B10" s="9" t="s">
        <v>164</v>
      </c>
      <c r="C10" s="21">
        <v>0.88800000000000001</v>
      </c>
      <c r="D10" s="21">
        <v>0.23019999999999999</v>
      </c>
      <c r="E10" s="21">
        <v>1</v>
      </c>
      <c r="F10" s="21">
        <v>0.56999999999999995</v>
      </c>
      <c r="G10" s="22" t="s">
        <v>166</v>
      </c>
      <c r="H10" s="22" t="s">
        <v>166</v>
      </c>
      <c r="I10" s="21">
        <v>0.97</v>
      </c>
      <c r="J10" s="21">
        <v>0.56999999999999995</v>
      </c>
      <c r="K10" s="21" t="s">
        <v>166</v>
      </c>
      <c r="L10" s="21">
        <v>1</v>
      </c>
      <c r="M10" s="21">
        <v>1</v>
      </c>
    </row>
    <row r="11" spans="1:13" x14ac:dyDescent="0.45">
      <c r="A11" s="32"/>
      <c r="B11" s="9" t="s">
        <v>165</v>
      </c>
      <c r="C11" s="21">
        <v>0.49430000000000002</v>
      </c>
      <c r="D11" s="21">
        <v>0.24560000000000001</v>
      </c>
      <c r="E11" s="21">
        <v>1</v>
      </c>
      <c r="F11" s="21">
        <v>0.56999999999999995</v>
      </c>
      <c r="G11" s="22" t="s">
        <v>166</v>
      </c>
      <c r="H11" s="22" t="s">
        <v>166</v>
      </c>
      <c r="I11" s="21">
        <v>0.31</v>
      </c>
      <c r="J11" s="21">
        <v>0.56999999999999995</v>
      </c>
      <c r="K11" s="21" t="s">
        <v>166</v>
      </c>
      <c r="L11" s="21">
        <v>0.73</v>
      </c>
      <c r="M11" s="21">
        <v>1</v>
      </c>
    </row>
    <row r="12" spans="1:13" x14ac:dyDescent="0.45">
      <c r="A12" s="33" t="s">
        <v>133</v>
      </c>
      <c r="B12" s="9" t="s">
        <v>163</v>
      </c>
      <c r="C12" s="21">
        <v>1</v>
      </c>
      <c r="D12" s="21">
        <v>1</v>
      </c>
      <c r="E12" s="21">
        <v>1</v>
      </c>
      <c r="F12" s="21">
        <v>1</v>
      </c>
      <c r="G12" s="21">
        <v>0.28000000000000003</v>
      </c>
      <c r="H12" s="22" t="s">
        <v>166</v>
      </c>
      <c r="I12" s="21">
        <v>1</v>
      </c>
      <c r="J12" s="21">
        <v>1</v>
      </c>
      <c r="K12" s="21">
        <v>0.74</v>
      </c>
      <c r="L12" s="21" t="s">
        <v>166</v>
      </c>
      <c r="M12" s="21" t="s">
        <v>166</v>
      </c>
    </row>
    <row r="13" spans="1:13" x14ac:dyDescent="0.45">
      <c r="A13" s="33"/>
      <c r="B13" s="9" t="s">
        <v>164</v>
      </c>
      <c r="C13" s="21">
        <v>0.91290000000000004</v>
      </c>
      <c r="D13" s="21">
        <v>0.1024</v>
      </c>
      <c r="E13" s="21">
        <v>0.35</v>
      </c>
      <c r="F13" s="21">
        <v>0.45</v>
      </c>
      <c r="G13" s="21">
        <v>1</v>
      </c>
      <c r="H13" s="22" t="s">
        <v>166</v>
      </c>
      <c r="I13" s="21">
        <v>0.74</v>
      </c>
      <c r="J13" s="21">
        <v>1</v>
      </c>
      <c r="K13" s="21">
        <v>1</v>
      </c>
      <c r="L13" s="21" t="s">
        <v>166</v>
      </c>
      <c r="M13" s="21" t="s">
        <v>166</v>
      </c>
    </row>
    <row r="14" spans="1:13" x14ac:dyDescent="0.45">
      <c r="A14" s="33"/>
      <c r="B14" s="9" t="s">
        <v>165</v>
      </c>
      <c r="C14" s="21">
        <v>1</v>
      </c>
      <c r="D14" s="21">
        <v>6.0299999999999999E-2</v>
      </c>
      <c r="E14" s="21">
        <v>0.72</v>
      </c>
      <c r="F14" s="21">
        <v>0.15</v>
      </c>
      <c r="G14" s="21">
        <v>0.25</v>
      </c>
      <c r="H14" s="22" t="s">
        <v>166</v>
      </c>
      <c r="I14" s="21">
        <v>0.69</v>
      </c>
      <c r="J14" s="21">
        <v>1</v>
      </c>
      <c r="K14" s="21">
        <v>0.69</v>
      </c>
      <c r="L14" s="21" t="s">
        <v>166</v>
      </c>
      <c r="M14" s="21" t="s">
        <v>166</v>
      </c>
    </row>
    <row r="15" spans="1:13" x14ac:dyDescent="0.45"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3" x14ac:dyDescent="0.45"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autoFilter ref="A2:M2" xr:uid="{2F4D2FC9-6904-4D24-BA7A-43B6BB3BE70D}"/>
  <mergeCells count="5">
    <mergeCell ref="A3:A5"/>
    <mergeCell ref="A6:A8"/>
    <mergeCell ref="A9:A11"/>
    <mergeCell ref="A12:A14"/>
    <mergeCell ref="A1:M1"/>
  </mergeCells>
  <conditionalFormatting sqref="C3:M14">
    <cfRule type="cellIs" dxfId="2" priority="1" operator="lessThan">
      <formula>0.05</formula>
    </cfRule>
    <cfRule type="containsText" dxfId="1" priority="2" operator="containsText" text="#NA">
      <formula>NOT(ISERROR(SEARCH("#NA",C3)))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A1ECD-4BC1-4A4C-BEBB-E08181E7162C}">
  <dimension ref="A1:D14"/>
  <sheetViews>
    <sheetView zoomScale="115" zoomScaleNormal="115" workbookViewId="0">
      <selection activeCell="C15" sqref="C15"/>
    </sheetView>
  </sheetViews>
  <sheetFormatPr defaultRowHeight="14.25" x14ac:dyDescent="0.45"/>
  <cols>
    <col min="1" max="1" width="31.33203125" bestFit="1" customWidth="1"/>
    <col min="2" max="2" width="23.53125" bestFit="1" customWidth="1"/>
    <col min="3" max="3" width="16.53125" bestFit="1" customWidth="1"/>
    <col min="4" max="4" width="18.53125" bestFit="1" customWidth="1"/>
  </cols>
  <sheetData>
    <row r="1" spans="1:4" ht="31.8" customHeight="1" x14ac:dyDescent="0.45">
      <c r="A1" s="34" t="s">
        <v>172</v>
      </c>
      <c r="B1" s="34"/>
      <c r="C1" s="34"/>
      <c r="D1" s="34"/>
    </row>
    <row r="2" spans="1:4" x14ac:dyDescent="0.45">
      <c r="A2" s="8" t="s">
        <v>3</v>
      </c>
      <c r="B2" s="8" t="s">
        <v>167</v>
      </c>
      <c r="C2" s="8" t="s">
        <v>168</v>
      </c>
      <c r="D2" s="8" t="s">
        <v>169</v>
      </c>
    </row>
    <row r="3" spans="1:4" x14ac:dyDescent="0.45">
      <c r="A3" s="30" t="s">
        <v>25</v>
      </c>
      <c r="B3" s="12" t="s">
        <v>163</v>
      </c>
      <c r="C3" s="10">
        <v>0.76670000000000005</v>
      </c>
      <c r="D3" s="10">
        <v>0.81559999999999999</v>
      </c>
    </row>
    <row r="4" spans="1:4" x14ac:dyDescent="0.45">
      <c r="A4" s="30"/>
      <c r="B4" s="12" t="s">
        <v>164</v>
      </c>
      <c r="C4" s="10">
        <v>0.1087</v>
      </c>
      <c r="D4" s="10">
        <v>2.47E-2</v>
      </c>
    </row>
    <row r="5" spans="1:4" x14ac:dyDescent="0.45">
      <c r="A5" s="30"/>
      <c r="B5" s="12" t="s">
        <v>165</v>
      </c>
      <c r="C5" s="10">
        <v>1</v>
      </c>
      <c r="D5" s="10">
        <v>0.36759999999999998</v>
      </c>
    </row>
    <row r="6" spans="1:4" x14ac:dyDescent="0.45">
      <c r="A6" s="31" t="s">
        <v>64</v>
      </c>
      <c r="B6" s="12" t="s">
        <v>163</v>
      </c>
      <c r="C6" s="10">
        <v>1</v>
      </c>
      <c r="D6" s="10">
        <v>1</v>
      </c>
    </row>
    <row r="7" spans="1:4" x14ac:dyDescent="0.45">
      <c r="A7" s="31"/>
      <c r="B7" s="12" t="s">
        <v>164</v>
      </c>
      <c r="C7" s="10">
        <v>1</v>
      </c>
      <c r="D7" s="10">
        <v>1</v>
      </c>
    </row>
    <row r="8" spans="1:4" x14ac:dyDescent="0.45">
      <c r="A8" s="31"/>
      <c r="B8" s="12" t="s">
        <v>165</v>
      </c>
      <c r="C8" s="10">
        <v>1</v>
      </c>
      <c r="D8" s="10">
        <v>1</v>
      </c>
    </row>
    <row r="9" spans="1:4" x14ac:dyDescent="0.45">
      <c r="A9" s="32" t="s">
        <v>97</v>
      </c>
      <c r="B9" s="12" t="s">
        <v>163</v>
      </c>
      <c r="C9" s="10">
        <v>0.29099999999999998</v>
      </c>
      <c r="D9" s="10">
        <v>0.23699999999999999</v>
      </c>
    </row>
    <row r="10" spans="1:4" x14ac:dyDescent="0.45">
      <c r="A10" s="32"/>
      <c r="B10" s="12" t="s">
        <v>164</v>
      </c>
      <c r="C10" s="10">
        <v>0.05</v>
      </c>
      <c r="D10" s="10">
        <v>3.6900000000000002E-2</v>
      </c>
    </row>
    <row r="11" spans="1:4" x14ac:dyDescent="0.45">
      <c r="A11" s="32"/>
      <c r="B11" s="12" t="s">
        <v>165</v>
      </c>
      <c r="C11" s="10">
        <v>1</v>
      </c>
      <c r="D11" s="10">
        <v>1</v>
      </c>
    </row>
    <row r="12" spans="1:4" x14ac:dyDescent="0.45">
      <c r="A12" s="33" t="s">
        <v>133</v>
      </c>
      <c r="B12" s="12" t="s">
        <v>163</v>
      </c>
      <c r="C12" s="10">
        <v>0.50370000000000004</v>
      </c>
      <c r="D12" s="10">
        <v>0.63229999999999997</v>
      </c>
    </row>
    <row r="13" spans="1:4" x14ac:dyDescent="0.45">
      <c r="A13" s="33"/>
      <c r="B13" s="12" t="s">
        <v>164</v>
      </c>
      <c r="C13" s="10">
        <v>1</v>
      </c>
      <c r="D13" s="10">
        <v>1</v>
      </c>
    </row>
    <row r="14" spans="1:4" x14ac:dyDescent="0.45">
      <c r="A14" s="33"/>
      <c r="B14" s="12" t="s">
        <v>165</v>
      </c>
      <c r="C14" s="10">
        <v>0.3876</v>
      </c>
      <c r="D14" s="10">
        <v>0.3145</v>
      </c>
    </row>
  </sheetData>
  <autoFilter ref="A2:D2" xr:uid="{721A1ECD-4BC1-4A4C-BEBB-E08181E7162C}"/>
  <mergeCells count="5">
    <mergeCell ref="A3:A5"/>
    <mergeCell ref="A6:A8"/>
    <mergeCell ref="A9:A11"/>
    <mergeCell ref="A12:A14"/>
    <mergeCell ref="A1:D1"/>
  </mergeCells>
  <conditionalFormatting sqref="C3:D14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Relab_target-species_(1-2-4 Mo)</vt:lpstr>
      <vt:lpstr>Stat_target-species_P-Value</vt:lpstr>
      <vt:lpstr>Stat_Diversity-month_P-Value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Pavit Klomkliew</dc:creator>
  <cp:lastModifiedBy>Palittiya Sintusek</cp:lastModifiedBy>
  <dcterms:created xsi:type="dcterms:W3CDTF">2025-12-24T08:36:36Z</dcterms:created>
  <dcterms:modified xsi:type="dcterms:W3CDTF">2026-06-01T06:45:42Z</dcterms:modified>
</cp:coreProperties>
</file>